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110" windowHeight="11640" firstSheet="1" activeTab="3"/>
  </bookViews>
  <sheets>
    <sheet name="Ranking" sheetId="1" r:id="rId1"/>
    <sheet name="Top States" sheetId="2" r:id="rId2"/>
    <sheet name="TopStates Graph" sheetId="3" r:id="rId3"/>
    <sheet name="Graph to 1930" sheetId="4" r:id="rId4"/>
    <sheet name="Graph 1800s" sheetId="5" r:id="rId5"/>
    <sheet name="California" sheetId="6" r:id="rId6"/>
    <sheet name="BigProducers" sheetId="7" r:id="rId7"/>
    <sheet name="all states" sheetId="8" r:id="rId8"/>
    <sheet name="USA Oil Production 1910-1920" sheetId="9" r:id="rId9"/>
    <sheet name="USA Total" sheetId="10" r:id="rId10"/>
  </sheets>
  <definedNames/>
  <calcPr fullCalcOnLoad="1"/>
</workbook>
</file>

<file path=xl/sharedStrings.xml><?xml version="1.0" encoding="utf-8"?>
<sst xmlns="http://schemas.openxmlformats.org/spreadsheetml/2006/main" count="177" uniqueCount="83">
  <si>
    <t>Year</t>
  </si>
  <si>
    <t>Alabama</t>
  </si>
  <si>
    <t>Alaska</t>
  </si>
  <si>
    <t>Arizona</t>
  </si>
  <si>
    <t>Arkansas</t>
  </si>
  <si>
    <t>California</t>
  </si>
  <si>
    <t>Colorado</t>
  </si>
  <si>
    <t>Florida</t>
  </si>
  <si>
    <t>Illinois</t>
  </si>
  <si>
    <t>Indiana</t>
  </si>
  <si>
    <t>Kansas</t>
  </si>
  <si>
    <t>Kentucky</t>
  </si>
  <si>
    <t>Louisiana</t>
  </si>
  <si>
    <t>Michigan</t>
  </si>
  <si>
    <t>Mississippi</t>
  </si>
  <si>
    <t>Missouri</t>
  </si>
  <si>
    <t>Montana</t>
  </si>
  <si>
    <t>Nebraska</t>
  </si>
  <si>
    <t>Nevada</t>
  </si>
  <si>
    <t>New Mexico</t>
  </si>
  <si>
    <t>New York</t>
  </si>
  <si>
    <t>Ohio</t>
  </si>
  <si>
    <t>Oklahoma</t>
  </si>
  <si>
    <t>Pennsylvania</t>
  </si>
  <si>
    <t>South Dakota</t>
  </si>
  <si>
    <t>Tennessee</t>
  </si>
  <si>
    <t>Texas</t>
  </si>
  <si>
    <t>Utah</t>
  </si>
  <si>
    <t>Virginia</t>
  </si>
  <si>
    <t>Washington</t>
  </si>
  <si>
    <t>West Virginia</t>
  </si>
  <si>
    <t>Wyoming</t>
  </si>
  <si>
    <t>Others</t>
  </si>
  <si>
    <t>Total U.S.</t>
  </si>
  <si>
    <t>State-by-state US Oil Production:  1859-1997 *</t>
  </si>
  <si>
    <t>Current</t>
  </si>
  <si>
    <t>% of total</t>
  </si>
  <si>
    <t>State</t>
  </si>
  <si>
    <t>Production</t>
  </si>
  <si>
    <t>ranking</t>
  </si>
  <si>
    <t xml:space="preserve">US oil to date </t>
  </si>
  <si>
    <t xml:space="preserve">  to date</t>
  </si>
  <si>
    <t>peaked</t>
  </si>
  <si>
    <t>million/barrels/yr</t>
  </si>
  <si>
    <t xml:space="preserve"> </t>
  </si>
  <si>
    <t>WestVir</t>
  </si>
  <si>
    <t>TOTAL</t>
  </si>
  <si>
    <t>*  From American Petroleum Institute's Basic Petroleum Data Book</t>
  </si>
  <si>
    <t>N.Dakota</t>
  </si>
  <si>
    <t>1998 production</t>
  </si>
  <si>
    <t xml:space="preserve">   TOTALS</t>
  </si>
  <si>
    <t>Source:  Basic Petroleum Data Book, American  Petroleum Institute (1999)</t>
  </si>
  <si>
    <t>History of  U.S. Oil  Production, 1859 - 1998</t>
  </si>
  <si>
    <t>#5</t>
  </si>
  <si>
    <t>#3</t>
  </si>
  <si>
    <t>#4</t>
  </si>
  <si>
    <t>#1</t>
  </si>
  <si>
    <t>#2</t>
  </si>
  <si>
    <t>#6</t>
  </si>
  <si>
    <t>#7</t>
  </si>
  <si>
    <t>#8</t>
  </si>
  <si>
    <t>Historical Ranking</t>
  </si>
  <si>
    <t>#11</t>
  </si>
  <si>
    <t>#9</t>
  </si>
  <si>
    <t>#10</t>
  </si>
  <si>
    <t>% of historic production</t>
  </si>
  <si>
    <r>
      <t xml:space="preserve"> 1929, </t>
    </r>
    <r>
      <rPr>
        <b/>
        <u val="single"/>
        <sz val="10"/>
        <rFont val="Tms Rmn"/>
        <family val="0"/>
      </rPr>
      <t>1967</t>
    </r>
  </si>
  <si>
    <t>000's bar./year</t>
  </si>
  <si>
    <t>peak value</t>
  </si>
  <si>
    <t>peak time</t>
  </si>
  <si>
    <t>half-width</t>
  </si>
  <si>
    <t>ultimate Gb</t>
  </si>
  <si>
    <t>produced 1998</t>
  </si>
  <si>
    <t>California CP1998 = 25 Gb</t>
  </si>
  <si>
    <t>Hubbert U = 36 Gb</t>
  </si>
  <si>
    <t>Total US</t>
  </si>
  <si>
    <t xml:space="preserve"> [fudged to show x-axis to 1999]</t>
  </si>
  <si>
    <t>Illinois included because it was briefly one of the top producers</t>
  </si>
  <si>
    <t>Illinois and Ohio included because they were briefly among top producers</t>
  </si>
  <si>
    <t xml:space="preserve">Illinois </t>
  </si>
  <si>
    <t>West Virgina</t>
  </si>
  <si>
    <t>Top yr</t>
  </si>
  <si>
    <t>Total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</si>
</sst>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m/d"/>
    <numFmt numFmtId="181" formatCode="mm/dd/yy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b/>
      <i/>
      <u val="single"/>
      <sz val="10"/>
      <name val="Tms Rmn"/>
      <family val="0"/>
    </font>
    <font>
      <b/>
      <i/>
      <sz val="10"/>
      <name val="Tms Rmn"/>
      <family val="0"/>
    </font>
    <font>
      <i/>
      <sz val="10"/>
      <name val="Tms Rmn"/>
      <family val="0"/>
    </font>
    <font>
      <b/>
      <u val="single"/>
      <sz val="10"/>
      <name val="Tms Rmn"/>
      <family val="0"/>
    </font>
    <font>
      <sz val="13.25"/>
      <name val="Tms Rmn"/>
      <family val="0"/>
    </font>
    <font>
      <sz val="9"/>
      <name val="Tms Rmn"/>
      <family val="0"/>
    </font>
    <font>
      <b/>
      <sz val="13.25"/>
      <name val="Tms Rmn"/>
      <family val="0"/>
    </font>
    <font>
      <b/>
      <sz val="9"/>
      <name val="Tms Rmn"/>
      <family val="0"/>
    </font>
    <font>
      <sz val="8"/>
      <name val="Tms Rmn"/>
      <family val="0"/>
    </font>
    <font>
      <sz val="11.75"/>
      <name val="Tms Rmn"/>
      <family val="0"/>
    </font>
    <font>
      <b/>
      <sz val="23.5"/>
      <name val="Arial"/>
      <family val="0"/>
    </font>
    <font>
      <b/>
      <sz val="19.75"/>
      <name val="Arial"/>
      <family val="0"/>
    </font>
    <font>
      <sz val="19.75"/>
      <name val="Arial"/>
      <family val="0"/>
    </font>
    <font>
      <b/>
      <sz val="22.5"/>
      <name val="Arial"/>
      <family val="0"/>
    </font>
    <font>
      <b/>
      <sz val="18.75"/>
      <name val="Arial"/>
      <family val="0"/>
    </font>
    <font>
      <sz val="18.75"/>
      <name val="Arial"/>
      <family val="0"/>
    </font>
    <font>
      <sz val="18.25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2"/>
      <name val="Arial"/>
      <family val="0"/>
    </font>
    <font>
      <sz val="10.75"/>
      <name val="Arial"/>
      <family val="0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73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3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7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5" fillId="4" borderId="1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7" fillId="0" borderId="0" xfId="0" applyNumberFormat="1" applyFont="1" applyAlignment="1">
      <alignment horizontal="center"/>
    </xf>
    <xf numFmtId="173" fontId="7" fillId="0" borderId="1" xfId="19" applyNumberFormat="1" applyFont="1" applyBorder="1" applyAlignment="1">
      <alignment/>
    </xf>
    <xf numFmtId="0" fontId="9" fillId="0" borderId="1" xfId="0" applyFont="1" applyBorder="1" applyAlignment="1">
      <alignment/>
    </xf>
    <xf numFmtId="173" fontId="8" fillId="0" borderId="1" xfId="19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173" fontId="4" fillId="0" borderId="1" xfId="19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172" fontId="0" fillId="0" borderId="0" xfId="0" applyNumberFormat="1" applyAlignment="1">
      <alignment/>
    </xf>
    <xf numFmtId="179" fontId="4" fillId="0" borderId="1" xfId="15" applyNumberFormat="1" applyFont="1" applyBorder="1" applyAlignment="1">
      <alignment/>
    </xf>
    <xf numFmtId="179" fontId="5" fillId="0" borderId="1" xfId="15" applyNumberFormat="1" applyFont="1" applyBorder="1" applyAlignment="1">
      <alignment/>
    </xf>
    <xf numFmtId="0" fontId="8" fillId="0" borderId="1" xfId="0" applyFont="1" applyBorder="1" applyAlignment="1">
      <alignment horizontal="right"/>
    </xf>
    <xf numFmtId="179" fontId="8" fillId="0" borderId="1" xfId="15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9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15" applyNumberFormat="1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4" fillId="5" borderId="0" xfId="0" applyFont="1" applyFill="1" applyAlignment="1">
      <alignment/>
    </xf>
    <xf numFmtId="0" fontId="5" fillId="0" borderId="5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3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5" borderId="3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US Oil: Top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925"/>
          <c:w val="0.7177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'Top States'!$C$2</c:f>
              <c:strCache>
                <c:ptCount val="1"/>
                <c:pt idx="0">
                  <c:v>Texas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States'!$C$3:$C$143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66</c:v>
                </c:pt>
                <c:pt idx="39">
                  <c:v>546</c:v>
                </c:pt>
                <c:pt idx="40">
                  <c:v>669</c:v>
                </c:pt>
                <c:pt idx="41">
                  <c:v>836</c:v>
                </c:pt>
                <c:pt idx="42">
                  <c:v>4394</c:v>
                </c:pt>
                <c:pt idx="43">
                  <c:v>18084</c:v>
                </c:pt>
                <c:pt idx="44">
                  <c:v>17956</c:v>
                </c:pt>
                <c:pt idx="45">
                  <c:v>22241</c:v>
                </c:pt>
                <c:pt idx="46">
                  <c:v>28136</c:v>
                </c:pt>
                <c:pt idx="47">
                  <c:v>12568</c:v>
                </c:pt>
                <c:pt idx="48">
                  <c:v>12323</c:v>
                </c:pt>
                <c:pt idx="49">
                  <c:v>11206</c:v>
                </c:pt>
                <c:pt idx="50">
                  <c:v>9534</c:v>
                </c:pt>
                <c:pt idx="51">
                  <c:v>8899</c:v>
                </c:pt>
                <c:pt idx="52">
                  <c:v>9526</c:v>
                </c:pt>
                <c:pt idx="53">
                  <c:v>11735</c:v>
                </c:pt>
                <c:pt idx="54">
                  <c:v>15009</c:v>
                </c:pt>
                <c:pt idx="55">
                  <c:v>20068</c:v>
                </c:pt>
                <c:pt idx="56">
                  <c:v>24943</c:v>
                </c:pt>
                <c:pt idx="57">
                  <c:v>27645</c:v>
                </c:pt>
                <c:pt idx="58">
                  <c:v>32413</c:v>
                </c:pt>
                <c:pt idx="59">
                  <c:v>38750</c:v>
                </c:pt>
                <c:pt idx="60">
                  <c:v>79366</c:v>
                </c:pt>
                <c:pt idx="61">
                  <c:v>96868</c:v>
                </c:pt>
                <c:pt idx="62">
                  <c:v>106166</c:v>
                </c:pt>
                <c:pt idx="63">
                  <c:v>118684</c:v>
                </c:pt>
                <c:pt idx="64">
                  <c:v>131023</c:v>
                </c:pt>
                <c:pt idx="65">
                  <c:v>134522</c:v>
                </c:pt>
                <c:pt idx="66">
                  <c:v>144648</c:v>
                </c:pt>
                <c:pt idx="67">
                  <c:v>166916</c:v>
                </c:pt>
                <c:pt idx="68">
                  <c:v>217389</c:v>
                </c:pt>
                <c:pt idx="69">
                  <c:v>257320</c:v>
                </c:pt>
                <c:pt idx="70">
                  <c:v>296876</c:v>
                </c:pt>
                <c:pt idx="71">
                  <c:v>290457</c:v>
                </c:pt>
                <c:pt idx="72">
                  <c:v>332437</c:v>
                </c:pt>
                <c:pt idx="73">
                  <c:v>312478</c:v>
                </c:pt>
                <c:pt idx="74">
                  <c:v>402609</c:v>
                </c:pt>
                <c:pt idx="75">
                  <c:v>381516</c:v>
                </c:pt>
                <c:pt idx="76">
                  <c:v>392666</c:v>
                </c:pt>
                <c:pt idx="77">
                  <c:v>427411</c:v>
                </c:pt>
                <c:pt idx="78">
                  <c:v>510318</c:v>
                </c:pt>
                <c:pt idx="79">
                  <c:v>475850</c:v>
                </c:pt>
                <c:pt idx="80">
                  <c:v>483528</c:v>
                </c:pt>
                <c:pt idx="81">
                  <c:v>493209</c:v>
                </c:pt>
                <c:pt idx="82">
                  <c:v>505572</c:v>
                </c:pt>
                <c:pt idx="83">
                  <c:v>483097</c:v>
                </c:pt>
                <c:pt idx="84">
                  <c:v>594343</c:v>
                </c:pt>
                <c:pt idx="85">
                  <c:v>746699</c:v>
                </c:pt>
                <c:pt idx="86">
                  <c:v>754710</c:v>
                </c:pt>
                <c:pt idx="87">
                  <c:v>760215</c:v>
                </c:pt>
                <c:pt idx="88">
                  <c:v>820210</c:v>
                </c:pt>
                <c:pt idx="89">
                  <c:v>903493</c:v>
                </c:pt>
                <c:pt idx="90">
                  <c:v>744334</c:v>
                </c:pt>
                <c:pt idx="91">
                  <c:v>829874</c:v>
                </c:pt>
                <c:pt idx="92">
                  <c:v>1010270</c:v>
                </c:pt>
                <c:pt idx="93">
                  <c:v>1022199</c:v>
                </c:pt>
                <c:pt idx="94">
                  <c:v>1019164</c:v>
                </c:pt>
                <c:pt idx="95">
                  <c:v>974275</c:v>
                </c:pt>
                <c:pt idx="96">
                  <c:v>1053297</c:v>
                </c:pt>
                <c:pt idx="97">
                  <c:v>1107808</c:v>
                </c:pt>
                <c:pt idx="98">
                  <c:v>1073867</c:v>
                </c:pt>
                <c:pt idx="99">
                  <c:v>940168</c:v>
                </c:pt>
                <c:pt idx="100">
                  <c:v>971978</c:v>
                </c:pt>
                <c:pt idx="101">
                  <c:v>927479</c:v>
                </c:pt>
                <c:pt idx="102">
                  <c:v>939191</c:v>
                </c:pt>
                <c:pt idx="103">
                  <c:v>943328</c:v>
                </c:pt>
                <c:pt idx="104">
                  <c:v>977835</c:v>
                </c:pt>
                <c:pt idx="105">
                  <c:v>989625</c:v>
                </c:pt>
                <c:pt idx="106">
                  <c:v>1000749</c:v>
                </c:pt>
                <c:pt idx="107">
                  <c:v>1057706</c:v>
                </c:pt>
                <c:pt idx="108">
                  <c:v>1119962</c:v>
                </c:pt>
                <c:pt idx="109">
                  <c:v>1133380</c:v>
                </c:pt>
                <c:pt idx="110">
                  <c:v>1151775</c:v>
                </c:pt>
                <c:pt idx="111">
                  <c:v>1249697</c:v>
                </c:pt>
                <c:pt idx="112">
                  <c:v>1222926</c:v>
                </c:pt>
                <c:pt idx="113">
                  <c:v>1301686</c:v>
                </c:pt>
                <c:pt idx="114">
                  <c:v>1294671</c:v>
                </c:pt>
                <c:pt idx="115">
                  <c:v>1262126</c:v>
                </c:pt>
                <c:pt idx="116">
                  <c:v>1221929</c:v>
                </c:pt>
                <c:pt idx="117">
                  <c:v>1189523</c:v>
                </c:pt>
                <c:pt idx="118">
                  <c:v>1137880</c:v>
                </c:pt>
                <c:pt idx="119">
                  <c:v>1074050</c:v>
                </c:pt>
                <c:pt idx="120">
                  <c:v>1018094</c:v>
                </c:pt>
                <c:pt idx="121">
                  <c:v>977436</c:v>
                </c:pt>
                <c:pt idx="122">
                  <c:v>945132</c:v>
                </c:pt>
                <c:pt idx="123">
                  <c:v>925296</c:v>
                </c:pt>
                <c:pt idx="124">
                  <c:v>902676</c:v>
                </c:pt>
                <c:pt idx="125">
                  <c:v>904774</c:v>
                </c:pt>
                <c:pt idx="126">
                  <c:v>888631</c:v>
                </c:pt>
                <c:pt idx="127">
                  <c:v>839606</c:v>
                </c:pt>
                <c:pt idx="128">
                  <c:v>787516</c:v>
                </c:pt>
                <c:pt idx="129">
                  <c:v>764793</c:v>
                </c:pt>
                <c:pt idx="130">
                  <c:v>717821</c:v>
                </c:pt>
                <c:pt idx="131">
                  <c:v>703086</c:v>
                </c:pt>
                <c:pt idx="132">
                  <c:v>706961</c:v>
                </c:pt>
                <c:pt idx="133">
                  <c:v>674052</c:v>
                </c:pt>
                <c:pt idx="134">
                  <c:v>641718</c:v>
                </c:pt>
                <c:pt idx="135">
                  <c:v>619399</c:v>
                </c:pt>
                <c:pt idx="136">
                  <c:v>600527</c:v>
                </c:pt>
                <c:pt idx="137">
                  <c:v>543342</c:v>
                </c:pt>
                <c:pt idx="138">
                  <c:v>536584</c:v>
                </c:pt>
                <c:pt idx="139">
                  <c:v>504661</c:v>
                </c:pt>
                <c:pt idx="140">
                  <c:v>504661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 States'!$D$2</c:f>
              <c:strCache>
                <c:ptCount val="1"/>
                <c:pt idx="0">
                  <c:v>Louisiana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States'!$D$3:$D$143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549</c:v>
                </c:pt>
                <c:pt idx="44">
                  <c:v>918</c:v>
                </c:pt>
                <c:pt idx="45">
                  <c:v>2959</c:v>
                </c:pt>
                <c:pt idx="46">
                  <c:v>8910</c:v>
                </c:pt>
                <c:pt idx="47">
                  <c:v>9077</c:v>
                </c:pt>
                <c:pt idx="48">
                  <c:v>5000</c:v>
                </c:pt>
                <c:pt idx="49">
                  <c:v>5789</c:v>
                </c:pt>
                <c:pt idx="50">
                  <c:v>3060</c:v>
                </c:pt>
                <c:pt idx="51">
                  <c:v>6841</c:v>
                </c:pt>
                <c:pt idx="52">
                  <c:v>10720</c:v>
                </c:pt>
                <c:pt idx="53">
                  <c:v>9263</c:v>
                </c:pt>
                <c:pt idx="54">
                  <c:v>12499</c:v>
                </c:pt>
                <c:pt idx="55">
                  <c:v>14309</c:v>
                </c:pt>
                <c:pt idx="56">
                  <c:v>18192</c:v>
                </c:pt>
                <c:pt idx="57">
                  <c:v>15248</c:v>
                </c:pt>
                <c:pt idx="58">
                  <c:v>11392</c:v>
                </c:pt>
                <c:pt idx="59">
                  <c:v>16049</c:v>
                </c:pt>
                <c:pt idx="60">
                  <c:v>17198</c:v>
                </c:pt>
                <c:pt idx="61">
                  <c:v>35714</c:v>
                </c:pt>
                <c:pt idx="62">
                  <c:v>27103</c:v>
                </c:pt>
                <c:pt idx="63">
                  <c:v>35376</c:v>
                </c:pt>
                <c:pt idx="64">
                  <c:v>24919</c:v>
                </c:pt>
                <c:pt idx="65">
                  <c:v>21124</c:v>
                </c:pt>
                <c:pt idx="66">
                  <c:v>20272</c:v>
                </c:pt>
                <c:pt idx="67">
                  <c:v>23201</c:v>
                </c:pt>
                <c:pt idx="68">
                  <c:v>22618</c:v>
                </c:pt>
                <c:pt idx="69">
                  <c:v>21847</c:v>
                </c:pt>
                <c:pt idx="70">
                  <c:v>20554</c:v>
                </c:pt>
                <c:pt idx="71">
                  <c:v>23272</c:v>
                </c:pt>
                <c:pt idx="72">
                  <c:v>21804</c:v>
                </c:pt>
                <c:pt idx="73">
                  <c:v>21807</c:v>
                </c:pt>
                <c:pt idx="74">
                  <c:v>25168</c:v>
                </c:pt>
                <c:pt idx="75">
                  <c:v>32869</c:v>
                </c:pt>
                <c:pt idx="76">
                  <c:v>50330</c:v>
                </c:pt>
                <c:pt idx="77">
                  <c:v>80491</c:v>
                </c:pt>
                <c:pt idx="78">
                  <c:v>90924</c:v>
                </c:pt>
                <c:pt idx="79">
                  <c:v>95208</c:v>
                </c:pt>
                <c:pt idx="80">
                  <c:v>93646</c:v>
                </c:pt>
                <c:pt idx="81">
                  <c:v>103584</c:v>
                </c:pt>
                <c:pt idx="82">
                  <c:v>115906</c:v>
                </c:pt>
                <c:pt idx="83">
                  <c:v>115785</c:v>
                </c:pt>
                <c:pt idx="84">
                  <c:v>123592</c:v>
                </c:pt>
                <c:pt idx="85">
                  <c:v>129645</c:v>
                </c:pt>
                <c:pt idx="86">
                  <c:v>131051</c:v>
                </c:pt>
                <c:pt idx="87">
                  <c:v>143669</c:v>
                </c:pt>
                <c:pt idx="88">
                  <c:v>160128</c:v>
                </c:pt>
                <c:pt idx="89">
                  <c:v>161458</c:v>
                </c:pt>
                <c:pt idx="90">
                  <c:v>190826</c:v>
                </c:pt>
                <c:pt idx="91">
                  <c:v>208965</c:v>
                </c:pt>
                <c:pt idx="92">
                  <c:v>232281</c:v>
                </c:pt>
                <c:pt idx="93">
                  <c:v>243929</c:v>
                </c:pt>
                <c:pt idx="94">
                  <c:v>256632</c:v>
                </c:pt>
                <c:pt idx="95">
                  <c:v>246558</c:v>
                </c:pt>
                <c:pt idx="96">
                  <c:v>271010</c:v>
                </c:pt>
                <c:pt idx="97">
                  <c:v>299421</c:v>
                </c:pt>
                <c:pt idx="98">
                  <c:v>329896</c:v>
                </c:pt>
                <c:pt idx="99">
                  <c:v>313691</c:v>
                </c:pt>
                <c:pt idx="100">
                  <c:v>362666</c:v>
                </c:pt>
                <c:pt idx="101">
                  <c:v>400842</c:v>
                </c:pt>
                <c:pt idx="102">
                  <c:v>424962</c:v>
                </c:pt>
                <c:pt idx="103">
                  <c:v>477163</c:v>
                </c:pt>
                <c:pt idx="104">
                  <c:v>515057</c:v>
                </c:pt>
                <c:pt idx="105">
                  <c:v>542698</c:v>
                </c:pt>
                <c:pt idx="106">
                  <c:v>594853</c:v>
                </c:pt>
                <c:pt idx="107">
                  <c:v>674318</c:v>
                </c:pt>
                <c:pt idx="108">
                  <c:v>774527</c:v>
                </c:pt>
                <c:pt idx="109">
                  <c:v>817426</c:v>
                </c:pt>
                <c:pt idx="110">
                  <c:v>844603</c:v>
                </c:pt>
                <c:pt idx="111">
                  <c:v>906907</c:v>
                </c:pt>
                <c:pt idx="112">
                  <c:v>935243</c:v>
                </c:pt>
                <c:pt idx="113">
                  <c:v>891827</c:v>
                </c:pt>
                <c:pt idx="114">
                  <c:v>831524</c:v>
                </c:pt>
                <c:pt idx="115">
                  <c:v>737324</c:v>
                </c:pt>
                <c:pt idx="116">
                  <c:v>650840</c:v>
                </c:pt>
                <c:pt idx="117">
                  <c:v>606501</c:v>
                </c:pt>
                <c:pt idx="118">
                  <c:v>562905</c:v>
                </c:pt>
                <c:pt idx="119">
                  <c:v>532740</c:v>
                </c:pt>
                <c:pt idx="120">
                  <c:v>489687</c:v>
                </c:pt>
                <c:pt idx="121">
                  <c:v>469141</c:v>
                </c:pt>
                <c:pt idx="122">
                  <c:v>449315</c:v>
                </c:pt>
                <c:pt idx="123">
                  <c:v>458395</c:v>
                </c:pt>
                <c:pt idx="124">
                  <c:v>479569</c:v>
                </c:pt>
                <c:pt idx="125">
                  <c:v>515268</c:v>
                </c:pt>
                <c:pt idx="126">
                  <c:v>508239</c:v>
                </c:pt>
                <c:pt idx="127">
                  <c:v>512108</c:v>
                </c:pt>
                <c:pt idx="128">
                  <c:v>473989</c:v>
                </c:pt>
                <c:pt idx="129">
                  <c:v>435166</c:v>
                </c:pt>
                <c:pt idx="130">
                  <c:v>402569</c:v>
                </c:pt>
                <c:pt idx="131">
                  <c:v>392781</c:v>
                </c:pt>
                <c:pt idx="132">
                  <c:v>414469</c:v>
                </c:pt>
                <c:pt idx="133">
                  <c:v>420555</c:v>
                </c:pt>
                <c:pt idx="134">
                  <c:v>417160</c:v>
                </c:pt>
                <c:pt idx="135">
                  <c:v>411641</c:v>
                </c:pt>
                <c:pt idx="136">
                  <c:v>426322</c:v>
                </c:pt>
                <c:pt idx="137">
                  <c:v>416177</c:v>
                </c:pt>
                <c:pt idx="138">
                  <c:v>434134</c:v>
                </c:pt>
                <c:pt idx="139">
                  <c:v>434134</c:v>
                </c:pt>
                <c:pt idx="140">
                  <c:v>434134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 States'!$E$2</c:f>
              <c:strCache>
                <c:ptCount val="1"/>
                <c:pt idx="0">
                  <c:v>California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States'!$E$3:$E$143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175</c:v>
                </c:pt>
                <c:pt idx="17">
                  <c:v>12</c:v>
                </c:pt>
                <c:pt idx="18">
                  <c:v>13</c:v>
                </c:pt>
                <c:pt idx="19">
                  <c:v>15</c:v>
                </c:pt>
                <c:pt idx="20">
                  <c:v>20</c:v>
                </c:pt>
                <c:pt idx="21">
                  <c:v>40</c:v>
                </c:pt>
                <c:pt idx="22">
                  <c:v>100</c:v>
                </c:pt>
                <c:pt idx="23">
                  <c:v>129</c:v>
                </c:pt>
                <c:pt idx="24">
                  <c:v>143</c:v>
                </c:pt>
                <c:pt idx="25">
                  <c:v>262</c:v>
                </c:pt>
                <c:pt idx="26">
                  <c:v>325</c:v>
                </c:pt>
                <c:pt idx="27">
                  <c:v>377</c:v>
                </c:pt>
                <c:pt idx="28">
                  <c:v>679</c:v>
                </c:pt>
                <c:pt idx="29">
                  <c:v>690</c:v>
                </c:pt>
                <c:pt idx="30">
                  <c:v>303</c:v>
                </c:pt>
                <c:pt idx="31">
                  <c:v>307</c:v>
                </c:pt>
                <c:pt idx="32">
                  <c:v>324</c:v>
                </c:pt>
                <c:pt idx="33">
                  <c:v>385</c:v>
                </c:pt>
                <c:pt idx="34">
                  <c:v>470</c:v>
                </c:pt>
                <c:pt idx="35">
                  <c:v>706</c:v>
                </c:pt>
                <c:pt idx="36">
                  <c:v>1209</c:v>
                </c:pt>
                <c:pt idx="37">
                  <c:v>1253</c:v>
                </c:pt>
                <c:pt idx="38">
                  <c:v>1903</c:v>
                </c:pt>
                <c:pt idx="39">
                  <c:v>2257</c:v>
                </c:pt>
                <c:pt idx="40">
                  <c:v>2642</c:v>
                </c:pt>
                <c:pt idx="41">
                  <c:v>4325</c:v>
                </c:pt>
                <c:pt idx="42">
                  <c:v>8787</c:v>
                </c:pt>
                <c:pt idx="43">
                  <c:v>13984</c:v>
                </c:pt>
                <c:pt idx="44">
                  <c:v>24382</c:v>
                </c:pt>
                <c:pt idx="45">
                  <c:v>29649</c:v>
                </c:pt>
                <c:pt idx="46">
                  <c:v>33428</c:v>
                </c:pt>
                <c:pt idx="47">
                  <c:v>33099</c:v>
                </c:pt>
                <c:pt idx="48">
                  <c:v>39748</c:v>
                </c:pt>
                <c:pt idx="49">
                  <c:v>44855</c:v>
                </c:pt>
                <c:pt idx="50">
                  <c:v>55472</c:v>
                </c:pt>
                <c:pt idx="51">
                  <c:v>73011</c:v>
                </c:pt>
                <c:pt idx="52">
                  <c:v>81134</c:v>
                </c:pt>
                <c:pt idx="53">
                  <c:v>87269</c:v>
                </c:pt>
                <c:pt idx="54">
                  <c:v>97789</c:v>
                </c:pt>
                <c:pt idx="55">
                  <c:v>99775</c:v>
                </c:pt>
                <c:pt idx="56">
                  <c:v>86592</c:v>
                </c:pt>
                <c:pt idx="57">
                  <c:v>90952</c:v>
                </c:pt>
                <c:pt idx="58">
                  <c:v>93678</c:v>
                </c:pt>
                <c:pt idx="59">
                  <c:v>97532</c:v>
                </c:pt>
                <c:pt idx="60">
                  <c:v>101183</c:v>
                </c:pt>
                <c:pt idx="61">
                  <c:v>103377</c:v>
                </c:pt>
                <c:pt idx="62">
                  <c:v>112600</c:v>
                </c:pt>
                <c:pt idx="63">
                  <c:v>138466</c:v>
                </c:pt>
                <c:pt idx="64">
                  <c:v>262876</c:v>
                </c:pt>
                <c:pt idx="65">
                  <c:v>228933</c:v>
                </c:pt>
                <c:pt idx="66">
                  <c:v>232492</c:v>
                </c:pt>
                <c:pt idx="67">
                  <c:v>224673</c:v>
                </c:pt>
                <c:pt idx="68">
                  <c:v>231196</c:v>
                </c:pt>
                <c:pt idx="69">
                  <c:v>231811</c:v>
                </c:pt>
                <c:pt idx="70">
                  <c:v>292534</c:v>
                </c:pt>
                <c:pt idx="71">
                  <c:v>227329</c:v>
                </c:pt>
                <c:pt idx="72">
                  <c:v>188830</c:v>
                </c:pt>
                <c:pt idx="73">
                  <c:v>178128</c:v>
                </c:pt>
                <c:pt idx="74">
                  <c:v>172010</c:v>
                </c:pt>
                <c:pt idx="75">
                  <c:v>174305</c:v>
                </c:pt>
                <c:pt idx="76">
                  <c:v>207632</c:v>
                </c:pt>
                <c:pt idx="77">
                  <c:v>214773</c:v>
                </c:pt>
                <c:pt idx="78">
                  <c:v>238521</c:v>
                </c:pt>
                <c:pt idx="79">
                  <c:v>249749</c:v>
                </c:pt>
                <c:pt idx="80">
                  <c:v>224354</c:v>
                </c:pt>
                <c:pt idx="81">
                  <c:v>223881</c:v>
                </c:pt>
                <c:pt idx="82">
                  <c:v>230263</c:v>
                </c:pt>
                <c:pt idx="83">
                  <c:v>248326</c:v>
                </c:pt>
                <c:pt idx="84">
                  <c:v>284188</c:v>
                </c:pt>
                <c:pt idx="85">
                  <c:v>311793</c:v>
                </c:pt>
                <c:pt idx="86">
                  <c:v>326482</c:v>
                </c:pt>
                <c:pt idx="87">
                  <c:v>314713</c:v>
                </c:pt>
                <c:pt idx="88">
                  <c:v>333132</c:v>
                </c:pt>
                <c:pt idx="89">
                  <c:v>340074</c:v>
                </c:pt>
                <c:pt idx="90">
                  <c:v>332942</c:v>
                </c:pt>
                <c:pt idx="91">
                  <c:v>327607</c:v>
                </c:pt>
                <c:pt idx="92">
                  <c:v>354561</c:v>
                </c:pt>
                <c:pt idx="93">
                  <c:v>359450</c:v>
                </c:pt>
                <c:pt idx="94">
                  <c:v>365085</c:v>
                </c:pt>
                <c:pt idx="95">
                  <c:v>355865</c:v>
                </c:pt>
                <c:pt idx="96">
                  <c:v>354812</c:v>
                </c:pt>
                <c:pt idx="97">
                  <c:v>356754</c:v>
                </c:pt>
                <c:pt idx="98">
                  <c:v>339646</c:v>
                </c:pt>
                <c:pt idx="99">
                  <c:v>313672</c:v>
                </c:pt>
                <c:pt idx="100">
                  <c:v>303946</c:v>
                </c:pt>
                <c:pt idx="101">
                  <c:v>305352</c:v>
                </c:pt>
                <c:pt idx="102">
                  <c:v>299609</c:v>
                </c:pt>
                <c:pt idx="103">
                  <c:v>296590</c:v>
                </c:pt>
                <c:pt idx="104">
                  <c:v>300908</c:v>
                </c:pt>
                <c:pt idx="105">
                  <c:v>300009</c:v>
                </c:pt>
                <c:pt idx="106">
                  <c:v>315428</c:v>
                </c:pt>
                <c:pt idx="107">
                  <c:v>345295</c:v>
                </c:pt>
                <c:pt idx="108">
                  <c:v>359219</c:v>
                </c:pt>
                <c:pt idx="109">
                  <c:v>375496</c:v>
                </c:pt>
                <c:pt idx="110">
                  <c:v>375291</c:v>
                </c:pt>
                <c:pt idx="111">
                  <c:v>372191</c:v>
                </c:pt>
                <c:pt idx="112">
                  <c:v>358484</c:v>
                </c:pt>
                <c:pt idx="113">
                  <c:v>347022</c:v>
                </c:pt>
                <c:pt idx="114">
                  <c:v>336075</c:v>
                </c:pt>
                <c:pt idx="115">
                  <c:v>323003</c:v>
                </c:pt>
                <c:pt idx="116">
                  <c:v>322199</c:v>
                </c:pt>
                <c:pt idx="117">
                  <c:v>326021</c:v>
                </c:pt>
                <c:pt idx="118">
                  <c:v>349609</c:v>
                </c:pt>
                <c:pt idx="119">
                  <c:v>347161</c:v>
                </c:pt>
                <c:pt idx="120">
                  <c:v>352268</c:v>
                </c:pt>
                <c:pt idx="121">
                  <c:v>356923</c:v>
                </c:pt>
                <c:pt idx="122">
                  <c:v>384958</c:v>
                </c:pt>
                <c:pt idx="123">
                  <c:v>401572</c:v>
                </c:pt>
                <c:pt idx="124">
                  <c:v>404688</c:v>
                </c:pt>
                <c:pt idx="125">
                  <c:v>412020</c:v>
                </c:pt>
                <c:pt idx="126">
                  <c:v>423677</c:v>
                </c:pt>
                <c:pt idx="127">
                  <c:v>406665</c:v>
                </c:pt>
                <c:pt idx="128">
                  <c:v>395696</c:v>
                </c:pt>
                <c:pt idx="129">
                  <c:v>386014</c:v>
                </c:pt>
                <c:pt idx="130">
                  <c:v>364249</c:v>
                </c:pt>
                <c:pt idx="131">
                  <c:v>350900</c:v>
                </c:pt>
                <c:pt idx="132">
                  <c:v>351016</c:v>
                </c:pt>
                <c:pt idx="133">
                  <c:v>348042</c:v>
                </c:pt>
                <c:pt idx="134">
                  <c:v>343726</c:v>
                </c:pt>
                <c:pt idx="135">
                  <c:v>343565</c:v>
                </c:pt>
                <c:pt idx="136">
                  <c:v>350686</c:v>
                </c:pt>
                <c:pt idx="137">
                  <c:v>282409</c:v>
                </c:pt>
                <c:pt idx="138">
                  <c:v>285172</c:v>
                </c:pt>
                <c:pt idx="139">
                  <c:v>283628</c:v>
                </c:pt>
                <c:pt idx="140">
                  <c:v>283628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 States'!$F$2</c:f>
              <c:strCache>
                <c:ptCount val="1"/>
                <c:pt idx="0">
                  <c:v>Oklahoma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States'!$F$3:$F$143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10</c:v>
                </c:pt>
                <c:pt idx="43">
                  <c:v>37</c:v>
                </c:pt>
                <c:pt idx="44">
                  <c:v>139</c:v>
                </c:pt>
                <c:pt idx="45">
                  <c:v>1367</c:v>
                </c:pt>
                <c:pt idx="46">
                  <c:v>0</c:v>
                </c:pt>
                <c:pt idx="47">
                  <c:v>0</c:v>
                </c:pt>
                <c:pt idx="48">
                  <c:v>43524</c:v>
                </c:pt>
                <c:pt idx="49">
                  <c:v>45799</c:v>
                </c:pt>
                <c:pt idx="50">
                  <c:v>47859</c:v>
                </c:pt>
                <c:pt idx="51">
                  <c:v>52029</c:v>
                </c:pt>
                <c:pt idx="52">
                  <c:v>56070</c:v>
                </c:pt>
                <c:pt idx="53">
                  <c:v>51427</c:v>
                </c:pt>
                <c:pt idx="54">
                  <c:v>63579</c:v>
                </c:pt>
                <c:pt idx="55">
                  <c:v>73632</c:v>
                </c:pt>
                <c:pt idx="56">
                  <c:v>97915</c:v>
                </c:pt>
                <c:pt idx="57">
                  <c:v>107072</c:v>
                </c:pt>
                <c:pt idx="58">
                  <c:v>107508</c:v>
                </c:pt>
                <c:pt idx="59">
                  <c:v>103347</c:v>
                </c:pt>
                <c:pt idx="60">
                  <c:v>86911</c:v>
                </c:pt>
                <c:pt idx="61">
                  <c:v>106206</c:v>
                </c:pt>
                <c:pt idx="62">
                  <c:v>114694</c:v>
                </c:pt>
                <c:pt idx="63">
                  <c:v>149571</c:v>
                </c:pt>
                <c:pt idx="64">
                  <c:v>160929</c:v>
                </c:pt>
                <c:pt idx="65">
                  <c:v>173538</c:v>
                </c:pt>
                <c:pt idx="66">
                  <c:v>176768</c:v>
                </c:pt>
                <c:pt idx="67">
                  <c:v>179195</c:v>
                </c:pt>
                <c:pt idx="68">
                  <c:v>277775</c:v>
                </c:pt>
                <c:pt idx="69">
                  <c:v>249857</c:v>
                </c:pt>
                <c:pt idx="70">
                  <c:v>255004</c:v>
                </c:pt>
                <c:pt idx="71">
                  <c:v>216486</c:v>
                </c:pt>
                <c:pt idx="72">
                  <c:v>180574</c:v>
                </c:pt>
                <c:pt idx="73">
                  <c:v>153244</c:v>
                </c:pt>
                <c:pt idx="74">
                  <c:v>182251</c:v>
                </c:pt>
                <c:pt idx="75">
                  <c:v>180107</c:v>
                </c:pt>
                <c:pt idx="76">
                  <c:v>185288</c:v>
                </c:pt>
                <c:pt idx="77">
                  <c:v>206555</c:v>
                </c:pt>
                <c:pt idx="78">
                  <c:v>228639</c:v>
                </c:pt>
                <c:pt idx="79">
                  <c:v>174994</c:v>
                </c:pt>
                <c:pt idx="80">
                  <c:v>159913</c:v>
                </c:pt>
                <c:pt idx="81">
                  <c:v>156164</c:v>
                </c:pt>
                <c:pt idx="82">
                  <c:v>154702</c:v>
                </c:pt>
                <c:pt idx="83">
                  <c:v>140690</c:v>
                </c:pt>
                <c:pt idx="84">
                  <c:v>123152</c:v>
                </c:pt>
                <c:pt idx="85">
                  <c:v>124616</c:v>
                </c:pt>
                <c:pt idx="86">
                  <c:v>139299</c:v>
                </c:pt>
                <c:pt idx="87">
                  <c:v>134794</c:v>
                </c:pt>
                <c:pt idx="88">
                  <c:v>141019</c:v>
                </c:pt>
                <c:pt idx="89">
                  <c:v>154455</c:v>
                </c:pt>
                <c:pt idx="90">
                  <c:v>151660</c:v>
                </c:pt>
                <c:pt idx="91">
                  <c:v>164599</c:v>
                </c:pt>
                <c:pt idx="92">
                  <c:v>186869</c:v>
                </c:pt>
                <c:pt idx="93">
                  <c:v>190435</c:v>
                </c:pt>
                <c:pt idx="94">
                  <c:v>202570</c:v>
                </c:pt>
                <c:pt idx="95">
                  <c:v>185851</c:v>
                </c:pt>
                <c:pt idx="96">
                  <c:v>202817</c:v>
                </c:pt>
                <c:pt idx="97">
                  <c:v>215862</c:v>
                </c:pt>
                <c:pt idx="98">
                  <c:v>214661</c:v>
                </c:pt>
                <c:pt idx="99">
                  <c:v>200699</c:v>
                </c:pt>
                <c:pt idx="100">
                  <c:v>198090</c:v>
                </c:pt>
                <c:pt idx="101">
                  <c:v>192913</c:v>
                </c:pt>
                <c:pt idx="102">
                  <c:v>198081</c:v>
                </c:pt>
                <c:pt idx="103">
                  <c:v>202732</c:v>
                </c:pt>
                <c:pt idx="104">
                  <c:v>201962</c:v>
                </c:pt>
                <c:pt idx="105">
                  <c:v>202624</c:v>
                </c:pt>
                <c:pt idx="106">
                  <c:v>208441</c:v>
                </c:pt>
                <c:pt idx="107">
                  <c:v>224839</c:v>
                </c:pt>
                <c:pt idx="108">
                  <c:v>230749</c:v>
                </c:pt>
                <c:pt idx="109">
                  <c:v>223623</c:v>
                </c:pt>
                <c:pt idx="110">
                  <c:v>224729</c:v>
                </c:pt>
                <c:pt idx="111">
                  <c:v>223574</c:v>
                </c:pt>
                <c:pt idx="112">
                  <c:v>213313</c:v>
                </c:pt>
                <c:pt idx="113">
                  <c:v>207633</c:v>
                </c:pt>
                <c:pt idx="114">
                  <c:v>191204</c:v>
                </c:pt>
                <c:pt idx="115">
                  <c:v>177785</c:v>
                </c:pt>
                <c:pt idx="116">
                  <c:v>163123</c:v>
                </c:pt>
                <c:pt idx="117">
                  <c:v>161426</c:v>
                </c:pt>
                <c:pt idx="118">
                  <c:v>156382</c:v>
                </c:pt>
                <c:pt idx="119">
                  <c:v>150456</c:v>
                </c:pt>
                <c:pt idx="120">
                  <c:v>143642</c:v>
                </c:pt>
                <c:pt idx="121">
                  <c:v>150140</c:v>
                </c:pt>
                <c:pt idx="122">
                  <c:v>154056</c:v>
                </c:pt>
                <c:pt idx="123">
                  <c:v>158621</c:v>
                </c:pt>
                <c:pt idx="124">
                  <c:v>158604</c:v>
                </c:pt>
                <c:pt idx="125">
                  <c:v>168385</c:v>
                </c:pt>
                <c:pt idx="126">
                  <c:v>162739</c:v>
                </c:pt>
                <c:pt idx="127">
                  <c:v>149105</c:v>
                </c:pt>
                <c:pt idx="128">
                  <c:v>134378</c:v>
                </c:pt>
                <c:pt idx="129">
                  <c:v>128874</c:v>
                </c:pt>
                <c:pt idx="130">
                  <c:v>117493</c:v>
                </c:pt>
                <c:pt idx="131">
                  <c:v>112274</c:v>
                </c:pt>
                <c:pt idx="132">
                  <c:v>108095</c:v>
                </c:pt>
                <c:pt idx="133">
                  <c:v>101808</c:v>
                </c:pt>
                <c:pt idx="134">
                  <c:v>96624</c:v>
                </c:pt>
                <c:pt idx="135">
                  <c:v>90974</c:v>
                </c:pt>
                <c:pt idx="136">
                  <c:v>87491</c:v>
                </c:pt>
                <c:pt idx="137">
                  <c:v>85379</c:v>
                </c:pt>
                <c:pt idx="138">
                  <c:v>83365</c:v>
                </c:pt>
                <c:pt idx="139">
                  <c:v>77577</c:v>
                </c:pt>
                <c:pt idx="140">
                  <c:v>77577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 States'!$G$2</c:f>
              <c:strCache>
                <c:ptCount val="1"/>
                <c:pt idx="0">
                  <c:v>Alaska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States'!$G$3:$G$143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187</c:v>
                </c:pt>
                <c:pt idx="101">
                  <c:v>559</c:v>
                </c:pt>
                <c:pt idx="102">
                  <c:v>8327</c:v>
                </c:pt>
                <c:pt idx="103">
                  <c:v>10259</c:v>
                </c:pt>
                <c:pt idx="104">
                  <c:v>10740</c:v>
                </c:pt>
                <c:pt idx="105">
                  <c:v>11059</c:v>
                </c:pt>
                <c:pt idx="106">
                  <c:v>11128</c:v>
                </c:pt>
                <c:pt idx="107">
                  <c:v>14358</c:v>
                </c:pt>
                <c:pt idx="108">
                  <c:v>29126</c:v>
                </c:pt>
                <c:pt idx="109">
                  <c:v>66204</c:v>
                </c:pt>
                <c:pt idx="110">
                  <c:v>73953</c:v>
                </c:pt>
                <c:pt idx="111">
                  <c:v>83616</c:v>
                </c:pt>
                <c:pt idx="112">
                  <c:v>79494</c:v>
                </c:pt>
                <c:pt idx="113">
                  <c:v>72893</c:v>
                </c:pt>
                <c:pt idx="114">
                  <c:v>72323</c:v>
                </c:pt>
                <c:pt idx="115">
                  <c:v>70603</c:v>
                </c:pt>
                <c:pt idx="116">
                  <c:v>69834</c:v>
                </c:pt>
                <c:pt idx="117">
                  <c:v>63396</c:v>
                </c:pt>
                <c:pt idx="118">
                  <c:v>169201</c:v>
                </c:pt>
                <c:pt idx="119">
                  <c:v>448620</c:v>
                </c:pt>
                <c:pt idx="120">
                  <c:v>511335</c:v>
                </c:pt>
                <c:pt idx="121">
                  <c:v>591646</c:v>
                </c:pt>
                <c:pt idx="122">
                  <c:v>587337</c:v>
                </c:pt>
                <c:pt idx="123">
                  <c:v>618910</c:v>
                </c:pt>
                <c:pt idx="124">
                  <c:v>625527</c:v>
                </c:pt>
                <c:pt idx="125">
                  <c:v>630401</c:v>
                </c:pt>
                <c:pt idx="126">
                  <c:v>666233</c:v>
                </c:pt>
                <c:pt idx="127">
                  <c:v>681310</c:v>
                </c:pt>
                <c:pt idx="128">
                  <c:v>715955</c:v>
                </c:pt>
                <c:pt idx="129">
                  <c:v>738143</c:v>
                </c:pt>
                <c:pt idx="130">
                  <c:v>683980</c:v>
                </c:pt>
                <c:pt idx="131">
                  <c:v>647310</c:v>
                </c:pt>
                <c:pt idx="132">
                  <c:v>656349</c:v>
                </c:pt>
                <c:pt idx="133">
                  <c:v>627322</c:v>
                </c:pt>
                <c:pt idx="134">
                  <c:v>577494</c:v>
                </c:pt>
                <c:pt idx="135">
                  <c:v>568948</c:v>
                </c:pt>
                <c:pt idx="136">
                  <c:v>541654</c:v>
                </c:pt>
                <c:pt idx="137">
                  <c:v>509999</c:v>
                </c:pt>
                <c:pt idx="138">
                  <c:v>472949</c:v>
                </c:pt>
                <c:pt idx="139">
                  <c:v>428851</c:v>
                </c:pt>
                <c:pt idx="140">
                  <c:v>428851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 States'!$I$2</c:f>
              <c:strCache>
                <c:ptCount val="1"/>
                <c:pt idx="0">
                  <c:v>Illinois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States'!$I$3:$I$143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181</c:v>
                </c:pt>
                <c:pt idx="47">
                  <c:v>4397</c:v>
                </c:pt>
                <c:pt idx="48">
                  <c:v>24282</c:v>
                </c:pt>
                <c:pt idx="49">
                  <c:v>33686</c:v>
                </c:pt>
                <c:pt idx="50">
                  <c:v>30898</c:v>
                </c:pt>
                <c:pt idx="51">
                  <c:v>33143</c:v>
                </c:pt>
                <c:pt idx="52">
                  <c:v>31317</c:v>
                </c:pt>
                <c:pt idx="53">
                  <c:v>28601</c:v>
                </c:pt>
                <c:pt idx="54">
                  <c:v>23894</c:v>
                </c:pt>
                <c:pt idx="55">
                  <c:v>21920</c:v>
                </c:pt>
                <c:pt idx="56">
                  <c:v>19042</c:v>
                </c:pt>
                <c:pt idx="57">
                  <c:v>17714</c:v>
                </c:pt>
                <c:pt idx="58">
                  <c:v>15777</c:v>
                </c:pt>
                <c:pt idx="59">
                  <c:v>13366</c:v>
                </c:pt>
                <c:pt idx="60">
                  <c:v>11960</c:v>
                </c:pt>
                <c:pt idx="61">
                  <c:v>10774</c:v>
                </c:pt>
                <c:pt idx="62">
                  <c:v>10043</c:v>
                </c:pt>
                <c:pt idx="63">
                  <c:v>9383</c:v>
                </c:pt>
                <c:pt idx="64">
                  <c:v>8707</c:v>
                </c:pt>
                <c:pt idx="65">
                  <c:v>8081</c:v>
                </c:pt>
                <c:pt idx="66">
                  <c:v>7863</c:v>
                </c:pt>
                <c:pt idx="67">
                  <c:v>7760</c:v>
                </c:pt>
                <c:pt idx="68">
                  <c:v>6994</c:v>
                </c:pt>
                <c:pt idx="69">
                  <c:v>6462</c:v>
                </c:pt>
                <c:pt idx="70">
                  <c:v>6319</c:v>
                </c:pt>
                <c:pt idx="71">
                  <c:v>5736</c:v>
                </c:pt>
                <c:pt idx="72">
                  <c:v>5039</c:v>
                </c:pt>
                <c:pt idx="73">
                  <c:v>4673</c:v>
                </c:pt>
                <c:pt idx="74">
                  <c:v>4244</c:v>
                </c:pt>
                <c:pt idx="75">
                  <c:v>4479</c:v>
                </c:pt>
                <c:pt idx="76">
                  <c:v>4322</c:v>
                </c:pt>
                <c:pt idx="77">
                  <c:v>4475</c:v>
                </c:pt>
                <c:pt idx="78">
                  <c:v>7499</c:v>
                </c:pt>
                <c:pt idx="79">
                  <c:v>24075</c:v>
                </c:pt>
                <c:pt idx="80">
                  <c:v>94912</c:v>
                </c:pt>
                <c:pt idx="81">
                  <c:v>147647</c:v>
                </c:pt>
                <c:pt idx="82">
                  <c:v>132393</c:v>
                </c:pt>
                <c:pt idx="83">
                  <c:v>106391</c:v>
                </c:pt>
                <c:pt idx="84">
                  <c:v>82260</c:v>
                </c:pt>
                <c:pt idx="85">
                  <c:v>77413</c:v>
                </c:pt>
                <c:pt idx="86">
                  <c:v>75094</c:v>
                </c:pt>
                <c:pt idx="87">
                  <c:v>75297</c:v>
                </c:pt>
                <c:pt idx="88">
                  <c:v>66459</c:v>
                </c:pt>
                <c:pt idx="89">
                  <c:v>64808</c:v>
                </c:pt>
                <c:pt idx="90">
                  <c:v>64501</c:v>
                </c:pt>
                <c:pt idx="91">
                  <c:v>62028</c:v>
                </c:pt>
                <c:pt idx="92">
                  <c:v>60243</c:v>
                </c:pt>
                <c:pt idx="93">
                  <c:v>60089</c:v>
                </c:pt>
                <c:pt idx="94">
                  <c:v>59026</c:v>
                </c:pt>
                <c:pt idx="95">
                  <c:v>66798</c:v>
                </c:pt>
                <c:pt idx="96">
                  <c:v>81423</c:v>
                </c:pt>
                <c:pt idx="97">
                  <c:v>82348</c:v>
                </c:pt>
                <c:pt idx="98">
                  <c:v>77063</c:v>
                </c:pt>
                <c:pt idx="99">
                  <c:v>80275</c:v>
                </c:pt>
                <c:pt idx="100">
                  <c:v>76727</c:v>
                </c:pt>
                <c:pt idx="101">
                  <c:v>77341</c:v>
                </c:pt>
                <c:pt idx="102">
                  <c:v>76616</c:v>
                </c:pt>
                <c:pt idx="103">
                  <c:v>78796</c:v>
                </c:pt>
                <c:pt idx="104">
                  <c:v>74796</c:v>
                </c:pt>
                <c:pt idx="105">
                  <c:v>70168</c:v>
                </c:pt>
                <c:pt idx="106">
                  <c:v>63708</c:v>
                </c:pt>
                <c:pt idx="107">
                  <c:v>61661</c:v>
                </c:pt>
                <c:pt idx="108">
                  <c:v>59142</c:v>
                </c:pt>
                <c:pt idx="109">
                  <c:v>56391</c:v>
                </c:pt>
                <c:pt idx="110">
                  <c:v>50724</c:v>
                </c:pt>
                <c:pt idx="111">
                  <c:v>43747</c:v>
                </c:pt>
                <c:pt idx="112">
                  <c:v>39084</c:v>
                </c:pt>
                <c:pt idx="113">
                  <c:v>34874</c:v>
                </c:pt>
                <c:pt idx="114">
                  <c:v>30669</c:v>
                </c:pt>
                <c:pt idx="115">
                  <c:v>27553</c:v>
                </c:pt>
                <c:pt idx="116">
                  <c:v>26067</c:v>
                </c:pt>
                <c:pt idx="117">
                  <c:v>26272</c:v>
                </c:pt>
                <c:pt idx="118">
                  <c:v>25606</c:v>
                </c:pt>
                <c:pt idx="119">
                  <c:v>23362</c:v>
                </c:pt>
                <c:pt idx="120">
                  <c:v>21793</c:v>
                </c:pt>
                <c:pt idx="121">
                  <c:v>22702</c:v>
                </c:pt>
                <c:pt idx="122">
                  <c:v>24090</c:v>
                </c:pt>
                <c:pt idx="123">
                  <c:v>27710</c:v>
                </c:pt>
                <c:pt idx="124">
                  <c:v>29200</c:v>
                </c:pt>
                <c:pt idx="125">
                  <c:v>28868</c:v>
                </c:pt>
                <c:pt idx="126">
                  <c:v>30265</c:v>
                </c:pt>
                <c:pt idx="127">
                  <c:v>27245</c:v>
                </c:pt>
                <c:pt idx="128">
                  <c:v>23980</c:v>
                </c:pt>
                <c:pt idx="129">
                  <c:v>22476</c:v>
                </c:pt>
                <c:pt idx="130">
                  <c:v>20377</c:v>
                </c:pt>
                <c:pt idx="131">
                  <c:v>19954</c:v>
                </c:pt>
                <c:pt idx="132">
                  <c:v>19068</c:v>
                </c:pt>
                <c:pt idx="133">
                  <c:v>19304</c:v>
                </c:pt>
                <c:pt idx="134">
                  <c:v>17406</c:v>
                </c:pt>
                <c:pt idx="135">
                  <c:v>17148</c:v>
                </c:pt>
                <c:pt idx="136">
                  <c:v>16190</c:v>
                </c:pt>
                <c:pt idx="137">
                  <c:v>15575</c:v>
                </c:pt>
                <c:pt idx="138">
                  <c:v>16115</c:v>
                </c:pt>
                <c:pt idx="139">
                  <c:v>13732</c:v>
                </c:pt>
                <c:pt idx="140">
                  <c:v>13732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'Top States'!$J$2</c:f>
              <c:strCache>
                <c:ptCount val="1"/>
                <c:pt idx="0">
                  <c:v>Pennsylvania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States'!$J$3:$J$143</c:f>
              <c:numCache>
                <c:ptCount val="141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2498</c:v>
                </c:pt>
                <c:pt idx="7">
                  <c:v>3596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8788</c:v>
                </c:pt>
                <c:pt idx="17">
                  <c:v>8969</c:v>
                </c:pt>
                <c:pt idx="18">
                  <c:v>13135</c:v>
                </c:pt>
                <c:pt idx="19">
                  <c:v>15164</c:v>
                </c:pt>
                <c:pt idx="20">
                  <c:v>19685</c:v>
                </c:pt>
                <c:pt idx="21">
                  <c:v>26028</c:v>
                </c:pt>
                <c:pt idx="22">
                  <c:v>27376</c:v>
                </c:pt>
                <c:pt idx="23">
                  <c:v>30054</c:v>
                </c:pt>
                <c:pt idx="24">
                  <c:v>23128</c:v>
                </c:pt>
                <c:pt idx="25">
                  <c:v>23772</c:v>
                </c:pt>
                <c:pt idx="26">
                  <c:v>20776</c:v>
                </c:pt>
                <c:pt idx="27">
                  <c:v>25798</c:v>
                </c:pt>
                <c:pt idx="28">
                  <c:v>22356</c:v>
                </c:pt>
                <c:pt idx="29">
                  <c:v>16489</c:v>
                </c:pt>
                <c:pt idx="30">
                  <c:v>21487</c:v>
                </c:pt>
                <c:pt idx="31">
                  <c:v>28458</c:v>
                </c:pt>
                <c:pt idx="32">
                  <c:v>31424</c:v>
                </c:pt>
                <c:pt idx="33">
                  <c:v>27149</c:v>
                </c:pt>
                <c:pt idx="34">
                  <c:v>19283</c:v>
                </c:pt>
                <c:pt idx="35">
                  <c:v>18078</c:v>
                </c:pt>
                <c:pt idx="36">
                  <c:v>18231</c:v>
                </c:pt>
                <c:pt idx="37">
                  <c:v>19379</c:v>
                </c:pt>
                <c:pt idx="38">
                  <c:v>17983</c:v>
                </c:pt>
                <c:pt idx="39">
                  <c:v>14743</c:v>
                </c:pt>
                <c:pt idx="40">
                  <c:v>13054</c:v>
                </c:pt>
                <c:pt idx="41">
                  <c:v>13258</c:v>
                </c:pt>
                <c:pt idx="42">
                  <c:v>12625</c:v>
                </c:pt>
                <c:pt idx="43">
                  <c:v>12064</c:v>
                </c:pt>
                <c:pt idx="44">
                  <c:v>11355</c:v>
                </c:pt>
                <c:pt idx="45">
                  <c:v>11126</c:v>
                </c:pt>
                <c:pt idx="46">
                  <c:v>10437</c:v>
                </c:pt>
                <c:pt idx="47">
                  <c:v>10257</c:v>
                </c:pt>
                <c:pt idx="48">
                  <c:v>10000</c:v>
                </c:pt>
                <c:pt idx="49">
                  <c:v>9424</c:v>
                </c:pt>
                <c:pt idx="50">
                  <c:v>9299</c:v>
                </c:pt>
                <c:pt idx="51">
                  <c:v>8795</c:v>
                </c:pt>
                <c:pt idx="52">
                  <c:v>8248</c:v>
                </c:pt>
                <c:pt idx="53">
                  <c:v>7838</c:v>
                </c:pt>
                <c:pt idx="54">
                  <c:v>7917</c:v>
                </c:pt>
                <c:pt idx="55">
                  <c:v>8170</c:v>
                </c:pt>
                <c:pt idx="56">
                  <c:v>7838</c:v>
                </c:pt>
                <c:pt idx="57">
                  <c:v>7593</c:v>
                </c:pt>
                <c:pt idx="58">
                  <c:v>7733</c:v>
                </c:pt>
                <c:pt idx="59">
                  <c:v>7408</c:v>
                </c:pt>
                <c:pt idx="60">
                  <c:v>8137</c:v>
                </c:pt>
                <c:pt idx="61">
                  <c:v>7436</c:v>
                </c:pt>
                <c:pt idx="62">
                  <c:v>7416</c:v>
                </c:pt>
                <c:pt idx="63">
                  <c:v>7425</c:v>
                </c:pt>
                <c:pt idx="64">
                  <c:v>7609</c:v>
                </c:pt>
                <c:pt idx="65">
                  <c:v>7486</c:v>
                </c:pt>
                <c:pt idx="66">
                  <c:v>8097</c:v>
                </c:pt>
                <c:pt idx="67">
                  <c:v>8961</c:v>
                </c:pt>
                <c:pt idx="68">
                  <c:v>9526</c:v>
                </c:pt>
                <c:pt idx="69">
                  <c:v>9956</c:v>
                </c:pt>
                <c:pt idx="70">
                  <c:v>11820</c:v>
                </c:pt>
                <c:pt idx="71">
                  <c:v>12803</c:v>
                </c:pt>
                <c:pt idx="72">
                  <c:v>11892</c:v>
                </c:pt>
                <c:pt idx="73">
                  <c:v>12412</c:v>
                </c:pt>
                <c:pt idx="74">
                  <c:v>12624</c:v>
                </c:pt>
                <c:pt idx="75">
                  <c:v>14478</c:v>
                </c:pt>
                <c:pt idx="76">
                  <c:v>15810</c:v>
                </c:pt>
                <c:pt idx="77">
                  <c:v>17070</c:v>
                </c:pt>
                <c:pt idx="78">
                  <c:v>19189</c:v>
                </c:pt>
                <c:pt idx="79">
                  <c:v>17426</c:v>
                </c:pt>
                <c:pt idx="80">
                  <c:v>17382</c:v>
                </c:pt>
                <c:pt idx="81">
                  <c:v>17353</c:v>
                </c:pt>
                <c:pt idx="82">
                  <c:v>16750</c:v>
                </c:pt>
                <c:pt idx="83">
                  <c:v>17779</c:v>
                </c:pt>
                <c:pt idx="84">
                  <c:v>15757</c:v>
                </c:pt>
                <c:pt idx="85">
                  <c:v>14118</c:v>
                </c:pt>
                <c:pt idx="86">
                  <c:v>12515</c:v>
                </c:pt>
                <c:pt idx="87">
                  <c:v>12996</c:v>
                </c:pt>
                <c:pt idx="88">
                  <c:v>12699</c:v>
                </c:pt>
                <c:pt idx="89">
                  <c:v>12667</c:v>
                </c:pt>
                <c:pt idx="90">
                  <c:v>11374</c:v>
                </c:pt>
                <c:pt idx="91">
                  <c:v>11859</c:v>
                </c:pt>
                <c:pt idx="92">
                  <c:v>11345</c:v>
                </c:pt>
                <c:pt idx="93">
                  <c:v>11233</c:v>
                </c:pt>
                <c:pt idx="94">
                  <c:v>10649</c:v>
                </c:pt>
                <c:pt idx="95">
                  <c:v>9107</c:v>
                </c:pt>
                <c:pt idx="96">
                  <c:v>8531</c:v>
                </c:pt>
                <c:pt idx="97">
                  <c:v>8230</c:v>
                </c:pt>
                <c:pt idx="98">
                  <c:v>8179</c:v>
                </c:pt>
                <c:pt idx="99">
                  <c:v>6472</c:v>
                </c:pt>
                <c:pt idx="100">
                  <c:v>6170</c:v>
                </c:pt>
                <c:pt idx="101">
                  <c:v>6009</c:v>
                </c:pt>
                <c:pt idx="102">
                  <c:v>5643</c:v>
                </c:pt>
                <c:pt idx="103">
                  <c:v>5302</c:v>
                </c:pt>
                <c:pt idx="104">
                  <c:v>5083</c:v>
                </c:pt>
                <c:pt idx="105">
                  <c:v>5113</c:v>
                </c:pt>
                <c:pt idx="106">
                  <c:v>4922</c:v>
                </c:pt>
                <c:pt idx="107">
                  <c:v>4337</c:v>
                </c:pt>
                <c:pt idx="108">
                  <c:v>4387</c:v>
                </c:pt>
                <c:pt idx="109">
                  <c:v>4160</c:v>
                </c:pt>
                <c:pt idx="110">
                  <c:v>4448</c:v>
                </c:pt>
                <c:pt idx="111">
                  <c:v>4093</c:v>
                </c:pt>
                <c:pt idx="112">
                  <c:v>3798</c:v>
                </c:pt>
                <c:pt idx="113">
                  <c:v>3441</c:v>
                </c:pt>
                <c:pt idx="114">
                  <c:v>3282</c:v>
                </c:pt>
                <c:pt idx="115">
                  <c:v>3478</c:v>
                </c:pt>
                <c:pt idx="116">
                  <c:v>3264</c:v>
                </c:pt>
                <c:pt idx="117">
                  <c:v>3019</c:v>
                </c:pt>
                <c:pt idx="118">
                  <c:v>2715</c:v>
                </c:pt>
                <c:pt idx="119">
                  <c:v>2887</c:v>
                </c:pt>
                <c:pt idx="120">
                  <c:v>2874</c:v>
                </c:pt>
                <c:pt idx="121">
                  <c:v>2651</c:v>
                </c:pt>
                <c:pt idx="122">
                  <c:v>3729</c:v>
                </c:pt>
                <c:pt idx="123">
                  <c:v>4282</c:v>
                </c:pt>
                <c:pt idx="124">
                  <c:v>4282</c:v>
                </c:pt>
                <c:pt idx="125">
                  <c:v>4284</c:v>
                </c:pt>
                <c:pt idx="126">
                  <c:v>4851</c:v>
                </c:pt>
                <c:pt idx="127">
                  <c:v>3783</c:v>
                </c:pt>
                <c:pt idx="128">
                  <c:v>3302</c:v>
                </c:pt>
                <c:pt idx="129">
                  <c:v>2890</c:v>
                </c:pt>
                <c:pt idx="130">
                  <c:v>2702</c:v>
                </c:pt>
                <c:pt idx="131">
                  <c:v>2643</c:v>
                </c:pt>
                <c:pt idx="132">
                  <c:v>2533</c:v>
                </c:pt>
                <c:pt idx="133">
                  <c:v>2137</c:v>
                </c:pt>
                <c:pt idx="134">
                  <c:v>2036</c:v>
                </c:pt>
                <c:pt idx="135">
                  <c:v>2520</c:v>
                </c:pt>
                <c:pt idx="136">
                  <c:v>1939</c:v>
                </c:pt>
                <c:pt idx="137">
                  <c:v>1692</c:v>
                </c:pt>
                <c:pt idx="138">
                  <c:v>1320</c:v>
                </c:pt>
                <c:pt idx="139">
                  <c:v>1978</c:v>
                </c:pt>
                <c:pt idx="140">
                  <c:v>1978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'Top States'!$K$2</c:f>
              <c:strCache>
                <c:ptCount val="1"/>
                <c:pt idx="0">
                  <c:v>Total 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States'!$K$3:$K$143</c:f>
              <c:numCache>
                <c:ptCount val="141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2496</c:v>
                </c:pt>
                <c:pt idx="7">
                  <c:v>3598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11963</c:v>
                </c:pt>
                <c:pt idx="17">
                  <c:v>9133</c:v>
                </c:pt>
                <c:pt idx="18">
                  <c:v>13350</c:v>
                </c:pt>
                <c:pt idx="19">
                  <c:v>15397</c:v>
                </c:pt>
                <c:pt idx="20">
                  <c:v>19914</c:v>
                </c:pt>
                <c:pt idx="21">
                  <c:v>26286</c:v>
                </c:pt>
                <c:pt idx="22">
                  <c:v>27661</c:v>
                </c:pt>
                <c:pt idx="23">
                  <c:v>30511</c:v>
                </c:pt>
                <c:pt idx="24">
                  <c:v>23450</c:v>
                </c:pt>
                <c:pt idx="25">
                  <c:v>24216</c:v>
                </c:pt>
                <c:pt idx="26">
                  <c:v>21859</c:v>
                </c:pt>
                <c:pt idx="27">
                  <c:v>28065</c:v>
                </c:pt>
                <c:pt idx="28">
                  <c:v>28283</c:v>
                </c:pt>
                <c:pt idx="29">
                  <c:v>27612</c:v>
                </c:pt>
                <c:pt idx="30">
                  <c:v>35164</c:v>
                </c:pt>
                <c:pt idx="31">
                  <c:v>45824</c:v>
                </c:pt>
                <c:pt idx="32">
                  <c:v>54293</c:v>
                </c:pt>
                <c:pt idx="33">
                  <c:v>50515</c:v>
                </c:pt>
                <c:pt idx="34">
                  <c:v>48431</c:v>
                </c:pt>
                <c:pt idx="35">
                  <c:v>49345</c:v>
                </c:pt>
                <c:pt idx="36">
                  <c:v>52892</c:v>
                </c:pt>
                <c:pt idx="37">
                  <c:v>60960</c:v>
                </c:pt>
                <c:pt idx="38">
                  <c:v>60476</c:v>
                </c:pt>
                <c:pt idx="39">
                  <c:v>55364</c:v>
                </c:pt>
                <c:pt idx="40">
                  <c:v>57071</c:v>
                </c:pt>
                <c:pt idx="41">
                  <c:v>63621</c:v>
                </c:pt>
                <c:pt idx="42">
                  <c:v>69389</c:v>
                </c:pt>
                <c:pt idx="43">
                  <c:v>88767</c:v>
                </c:pt>
                <c:pt idx="44">
                  <c:v>100461</c:v>
                </c:pt>
                <c:pt idx="45">
                  <c:v>117081</c:v>
                </c:pt>
                <c:pt idx="46">
                  <c:v>134717</c:v>
                </c:pt>
                <c:pt idx="47">
                  <c:v>126494</c:v>
                </c:pt>
                <c:pt idx="48">
                  <c:v>166095</c:v>
                </c:pt>
                <c:pt idx="49">
                  <c:v>178527</c:v>
                </c:pt>
                <c:pt idx="50">
                  <c:v>183171</c:v>
                </c:pt>
                <c:pt idx="51">
                  <c:v>209557</c:v>
                </c:pt>
                <c:pt idx="52">
                  <c:v>220449</c:v>
                </c:pt>
                <c:pt idx="53">
                  <c:v>222935</c:v>
                </c:pt>
                <c:pt idx="54">
                  <c:v>248446</c:v>
                </c:pt>
                <c:pt idx="55">
                  <c:v>265763</c:v>
                </c:pt>
                <c:pt idx="56">
                  <c:v>281104</c:v>
                </c:pt>
                <c:pt idx="57">
                  <c:v>300767</c:v>
                </c:pt>
                <c:pt idx="58">
                  <c:v>335316</c:v>
                </c:pt>
                <c:pt idx="59">
                  <c:v>355928</c:v>
                </c:pt>
                <c:pt idx="60">
                  <c:v>378367</c:v>
                </c:pt>
                <c:pt idx="61">
                  <c:v>442929</c:v>
                </c:pt>
                <c:pt idx="62">
                  <c:v>472183</c:v>
                </c:pt>
                <c:pt idx="63">
                  <c:v>557531</c:v>
                </c:pt>
                <c:pt idx="64">
                  <c:v>732407</c:v>
                </c:pt>
                <c:pt idx="65">
                  <c:v>713940</c:v>
                </c:pt>
                <c:pt idx="66">
                  <c:v>763743</c:v>
                </c:pt>
                <c:pt idx="67">
                  <c:v>770874</c:v>
                </c:pt>
                <c:pt idx="68">
                  <c:v>901129</c:v>
                </c:pt>
                <c:pt idx="69">
                  <c:v>901474</c:v>
                </c:pt>
                <c:pt idx="70">
                  <c:v>1007323</c:v>
                </c:pt>
                <c:pt idx="71">
                  <c:v>898011</c:v>
                </c:pt>
                <c:pt idx="72">
                  <c:v>851081</c:v>
                </c:pt>
                <c:pt idx="73">
                  <c:v>785159</c:v>
                </c:pt>
                <c:pt idx="74">
                  <c:v>905656</c:v>
                </c:pt>
                <c:pt idx="75">
                  <c:v>908065</c:v>
                </c:pt>
                <c:pt idx="76">
                  <c:v>996596</c:v>
                </c:pt>
                <c:pt idx="77">
                  <c:v>1099687</c:v>
                </c:pt>
                <c:pt idx="78">
                  <c:v>1279160</c:v>
                </c:pt>
                <c:pt idx="79">
                  <c:v>1214355</c:v>
                </c:pt>
                <c:pt idx="80">
                  <c:v>1264962</c:v>
                </c:pt>
                <c:pt idx="81">
                  <c:v>1353214</c:v>
                </c:pt>
                <c:pt idx="82">
                  <c:v>1402228</c:v>
                </c:pt>
                <c:pt idx="83">
                  <c:v>1386645</c:v>
                </c:pt>
                <c:pt idx="84">
                  <c:v>1505613</c:v>
                </c:pt>
                <c:pt idx="85">
                  <c:v>1677904</c:v>
                </c:pt>
                <c:pt idx="86">
                  <c:v>1713655</c:v>
                </c:pt>
                <c:pt idx="87">
                  <c:v>1733939</c:v>
                </c:pt>
                <c:pt idx="88">
                  <c:v>1857000</c:v>
                </c:pt>
                <c:pt idx="89">
                  <c:v>2020200</c:v>
                </c:pt>
                <c:pt idx="90">
                  <c:v>1841900</c:v>
                </c:pt>
                <c:pt idx="91">
                  <c:v>1973600</c:v>
                </c:pt>
                <c:pt idx="92">
                  <c:v>2247700</c:v>
                </c:pt>
                <c:pt idx="93">
                  <c:v>2289800</c:v>
                </c:pt>
                <c:pt idx="94">
                  <c:v>2367100</c:v>
                </c:pt>
                <c:pt idx="95">
                  <c:v>2315000</c:v>
                </c:pt>
                <c:pt idx="96">
                  <c:v>2484400</c:v>
                </c:pt>
                <c:pt idx="97">
                  <c:v>2617300</c:v>
                </c:pt>
                <c:pt idx="98">
                  <c:v>2616900</c:v>
                </c:pt>
                <c:pt idx="99">
                  <c:v>2449000</c:v>
                </c:pt>
                <c:pt idx="100">
                  <c:v>2574500</c:v>
                </c:pt>
                <c:pt idx="101">
                  <c:v>2574900</c:v>
                </c:pt>
                <c:pt idx="102">
                  <c:v>2621800</c:v>
                </c:pt>
                <c:pt idx="103">
                  <c:v>2676200</c:v>
                </c:pt>
                <c:pt idx="104">
                  <c:v>2752700</c:v>
                </c:pt>
                <c:pt idx="105">
                  <c:v>2786900</c:v>
                </c:pt>
                <c:pt idx="106">
                  <c:v>2848500</c:v>
                </c:pt>
                <c:pt idx="107">
                  <c:v>3027800</c:v>
                </c:pt>
                <c:pt idx="108">
                  <c:v>3215700</c:v>
                </c:pt>
                <c:pt idx="109">
                  <c:v>3329000</c:v>
                </c:pt>
                <c:pt idx="110">
                  <c:v>3371800</c:v>
                </c:pt>
                <c:pt idx="111">
                  <c:v>3517500</c:v>
                </c:pt>
                <c:pt idx="112">
                  <c:v>3453900</c:v>
                </c:pt>
                <c:pt idx="113">
                  <c:v>3455400</c:v>
                </c:pt>
                <c:pt idx="114">
                  <c:v>3360900</c:v>
                </c:pt>
                <c:pt idx="115">
                  <c:v>3202600</c:v>
                </c:pt>
                <c:pt idx="116">
                  <c:v>3056800</c:v>
                </c:pt>
                <c:pt idx="117">
                  <c:v>2976200</c:v>
                </c:pt>
                <c:pt idx="118">
                  <c:v>3009300</c:v>
                </c:pt>
                <c:pt idx="119">
                  <c:v>3178200</c:v>
                </c:pt>
                <c:pt idx="120">
                  <c:v>3121300</c:v>
                </c:pt>
                <c:pt idx="121">
                  <c:v>3146400</c:v>
                </c:pt>
                <c:pt idx="122">
                  <c:v>3128600</c:v>
                </c:pt>
                <c:pt idx="123">
                  <c:v>3156700</c:v>
                </c:pt>
                <c:pt idx="124">
                  <c:v>3171000</c:v>
                </c:pt>
                <c:pt idx="125">
                  <c:v>3249700</c:v>
                </c:pt>
                <c:pt idx="126">
                  <c:v>3274600</c:v>
                </c:pt>
                <c:pt idx="127">
                  <c:v>3168300</c:v>
                </c:pt>
                <c:pt idx="128">
                  <c:v>3047400</c:v>
                </c:pt>
                <c:pt idx="129">
                  <c:v>2979100</c:v>
                </c:pt>
                <c:pt idx="130">
                  <c:v>2778800</c:v>
                </c:pt>
                <c:pt idx="131">
                  <c:v>2684700</c:v>
                </c:pt>
                <c:pt idx="132">
                  <c:v>2707000</c:v>
                </c:pt>
                <c:pt idx="133">
                  <c:v>2624600</c:v>
                </c:pt>
                <c:pt idx="134">
                  <c:v>2499000</c:v>
                </c:pt>
                <c:pt idx="135">
                  <c:v>2431500</c:v>
                </c:pt>
                <c:pt idx="136">
                  <c:v>2394300</c:v>
                </c:pt>
                <c:pt idx="137">
                  <c:v>2211900</c:v>
                </c:pt>
                <c:pt idx="138">
                  <c:v>2354800</c:v>
                </c:pt>
                <c:pt idx="139">
                  <c:v>2281900</c:v>
                </c:pt>
                <c:pt idx="140">
                  <c:v>2281900</c:v>
                </c:pt>
              </c:numCache>
            </c:numRef>
          </c:val>
          <c:smooth val="0"/>
        </c:ser>
        <c:axId val="1301570"/>
        <c:axId val="11714131"/>
      </c:lineChart>
      <c:catAx>
        <c:axId val="1301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14131"/>
        <c:crosses val="autoZero"/>
        <c:auto val="1"/>
        <c:lblOffset val="100"/>
        <c:tickLblSkip val="20"/>
        <c:noMultiLvlLbl val="0"/>
      </c:catAx>
      <c:valAx>
        <c:axId val="11714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Kb/yr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015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17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US Oil -- Early Years</a:t>
            </a:r>
          </a:p>
        </c:rich>
      </c:tx>
      <c:layout>
        <c:manualLayout>
          <c:xMode val="factor"/>
          <c:yMode val="factor"/>
          <c:x val="0.015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175"/>
          <c:w val="0.718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'Top States'!$C$2</c:f>
              <c:strCache>
                <c:ptCount val="1"/>
                <c:pt idx="0">
                  <c:v>Texas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States'!$C$3:$C$74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66</c:v>
                </c:pt>
                <c:pt idx="39">
                  <c:v>546</c:v>
                </c:pt>
                <c:pt idx="40">
                  <c:v>669</c:v>
                </c:pt>
                <c:pt idx="41">
                  <c:v>836</c:v>
                </c:pt>
                <c:pt idx="42">
                  <c:v>4394</c:v>
                </c:pt>
                <c:pt idx="43">
                  <c:v>18084</c:v>
                </c:pt>
                <c:pt idx="44">
                  <c:v>17956</c:v>
                </c:pt>
                <c:pt idx="45">
                  <c:v>22241</c:v>
                </c:pt>
                <c:pt idx="46">
                  <c:v>28136</c:v>
                </c:pt>
                <c:pt idx="47">
                  <c:v>12568</c:v>
                </c:pt>
                <c:pt idx="48">
                  <c:v>12323</c:v>
                </c:pt>
                <c:pt idx="49">
                  <c:v>11206</c:v>
                </c:pt>
                <c:pt idx="50">
                  <c:v>9534</c:v>
                </c:pt>
                <c:pt idx="51">
                  <c:v>8899</c:v>
                </c:pt>
                <c:pt idx="52">
                  <c:v>9526</c:v>
                </c:pt>
                <c:pt idx="53">
                  <c:v>11735</c:v>
                </c:pt>
                <c:pt idx="54">
                  <c:v>15009</c:v>
                </c:pt>
                <c:pt idx="55">
                  <c:v>20068</c:v>
                </c:pt>
                <c:pt idx="56">
                  <c:v>24943</c:v>
                </c:pt>
                <c:pt idx="57">
                  <c:v>27645</c:v>
                </c:pt>
                <c:pt idx="58">
                  <c:v>32413</c:v>
                </c:pt>
                <c:pt idx="59">
                  <c:v>38750</c:v>
                </c:pt>
                <c:pt idx="60">
                  <c:v>79366</c:v>
                </c:pt>
                <c:pt idx="61">
                  <c:v>96868</c:v>
                </c:pt>
                <c:pt idx="62">
                  <c:v>106166</c:v>
                </c:pt>
                <c:pt idx="63">
                  <c:v>118684</c:v>
                </c:pt>
                <c:pt idx="64">
                  <c:v>131023</c:v>
                </c:pt>
                <c:pt idx="65">
                  <c:v>134522</c:v>
                </c:pt>
                <c:pt idx="66">
                  <c:v>144648</c:v>
                </c:pt>
                <c:pt idx="67">
                  <c:v>166916</c:v>
                </c:pt>
                <c:pt idx="68">
                  <c:v>217389</c:v>
                </c:pt>
                <c:pt idx="69">
                  <c:v>257320</c:v>
                </c:pt>
                <c:pt idx="70">
                  <c:v>296876</c:v>
                </c:pt>
                <c:pt idx="71">
                  <c:v>290457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 States'!$D$2</c:f>
              <c:strCache>
                <c:ptCount val="1"/>
                <c:pt idx="0">
                  <c:v>Louisiana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States'!$D$3:$D$74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549</c:v>
                </c:pt>
                <c:pt idx="44">
                  <c:v>918</c:v>
                </c:pt>
                <c:pt idx="45">
                  <c:v>2959</c:v>
                </c:pt>
                <c:pt idx="46">
                  <c:v>8910</c:v>
                </c:pt>
                <c:pt idx="47">
                  <c:v>9077</c:v>
                </c:pt>
                <c:pt idx="48">
                  <c:v>5000</c:v>
                </c:pt>
                <c:pt idx="49">
                  <c:v>5789</c:v>
                </c:pt>
                <c:pt idx="50">
                  <c:v>3060</c:v>
                </c:pt>
                <c:pt idx="51">
                  <c:v>6841</c:v>
                </c:pt>
                <c:pt idx="52">
                  <c:v>10720</c:v>
                </c:pt>
                <c:pt idx="53">
                  <c:v>9263</c:v>
                </c:pt>
                <c:pt idx="54">
                  <c:v>12499</c:v>
                </c:pt>
                <c:pt idx="55">
                  <c:v>14309</c:v>
                </c:pt>
                <c:pt idx="56">
                  <c:v>18192</c:v>
                </c:pt>
                <c:pt idx="57">
                  <c:v>15248</c:v>
                </c:pt>
                <c:pt idx="58">
                  <c:v>11392</c:v>
                </c:pt>
                <c:pt idx="59">
                  <c:v>16049</c:v>
                </c:pt>
                <c:pt idx="60">
                  <c:v>17198</c:v>
                </c:pt>
                <c:pt idx="61">
                  <c:v>35714</c:v>
                </c:pt>
                <c:pt idx="62">
                  <c:v>27103</c:v>
                </c:pt>
                <c:pt idx="63">
                  <c:v>35376</c:v>
                </c:pt>
                <c:pt idx="64">
                  <c:v>24919</c:v>
                </c:pt>
                <c:pt idx="65">
                  <c:v>21124</c:v>
                </c:pt>
                <c:pt idx="66">
                  <c:v>20272</c:v>
                </c:pt>
                <c:pt idx="67">
                  <c:v>23201</c:v>
                </c:pt>
                <c:pt idx="68">
                  <c:v>22618</c:v>
                </c:pt>
                <c:pt idx="69">
                  <c:v>21847</c:v>
                </c:pt>
                <c:pt idx="70">
                  <c:v>20554</c:v>
                </c:pt>
                <c:pt idx="71">
                  <c:v>23272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 States'!$E$2</c:f>
              <c:strCache>
                <c:ptCount val="1"/>
                <c:pt idx="0">
                  <c:v>California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States'!$E$3:$E$74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175</c:v>
                </c:pt>
                <c:pt idx="17">
                  <c:v>12</c:v>
                </c:pt>
                <c:pt idx="18">
                  <c:v>13</c:v>
                </c:pt>
                <c:pt idx="19">
                  <c:v>15</c:v>
                </c:pt>
                <c:pt idx="20">
                  <c:v>20</c:v>
                </c:pt>
                <c:pt idx="21">
                  <c:v>40</c:v>
                </c:pt>
                <c:pt idx="22">
                  <c:v>100</c:v>
                </c:pt>
                <c:pt idx="23">
                  <c:v>129</c:v>
                </c:pt>
                <c:pt idx="24">
                  <c:v>143</c:v>
                </c:pt>
                <c:pt idx="25">
                  <c:v>262</c:v>
                </c:pt>
                <c:pt idx="26">
                  <c:v>325</c:v>
                </c:pt>
                <c:pt idx="27">
                  <c:v>377</c:v>
                </c:pt>
                <c:pt idx="28">
                  <c:v>679</c:v>
                </c:pt>
                <c:pt idx="29">
                  <c:v>690</c:v>
                </c:pt>
                <c:pt idx="30">
                  <c:v>303</c:v>
                </c:pt>
                <c:pt idx="31">
                  <c:v>307</c:v>
                </c:pt>
                <c:pt idx="32">
                  <c:v>324</c:v>
                </c:pt>
                <c:pt idx="33">
                  <c:v>385</c:v>
                </c:pt>
                <c:pt idx="34">
                  <c:v>470</c:v>
                </c:pt>
                <c:pt idx="35">
                  <c:v>706</c:v>
                </c:pt>
                <c:pt idx="36">
                  <c:v>1209</c:v>
                </c:pt>
                <c:pt idx="37">
                  <c:v>1253</c:v>
                </c:pt>
                <c:pt idx="38">
                  <c:v>1903</c:v>
                </c:pt>
                <c:pt idx="39">
                  <c:v>2257</c:v>
                </c:pt>
                <c:pt idx="40">
                  <c:v>2642</c:v>
                </c:pt>
                <c:pt idx="41">
                  <c:v>4325</c:v>
                </c:pt>
                <c:pt idx="42">
                  <c:v>8787</c:v>
                </c:pt>
                <c:pt idx="43">
                  <c:v>13984</c:v>
                </c:pt>
                <c:pt idx="44">
                  <c:v>24382</c:v>
                </c:pt>
                <c:pt idx="45">
                  <c:v>29649</c:v>
                </c:pt>
                <c:pt idx="46">
                  <c:v>33428</c:v>
                </c:pt>
                <c:pt idx="47">
                  <c:v>33099</c:v>
                </c:pt>
                <c:pt idx="48">
                  <c:v>39748</c:v>
                </c:pt>
                <c:pt idx="49">
                  <c:v>44855</c:v>
                </c:pt>
                <c:pt idx="50">
                  <c:v>55472</c:v>
                </c:pt>
                <c:pt idx="51">
                  <c:v>73011</c:v>
                </c:pt>
                <c:pt idx="52">
                  <c:v>81134</c:v>
                </c:pt>
                <c:pt idx="53">
                  <c:v>87269</c:v>
                </c:pt>
                <c:pt idx="54">
                  <c:v>97789</c:v>
                </c:pt>
                <c:pt idx="55">
                  <c:v>99775</c:v>
                </c:pt>
                <c:pt idx="56">
                  <c:v>86592</c:v>
                </c:pt>
                <c:pt idx="57">
                  <c:v>90952</c:v>
                </c:pt>
                <c:pt idx="58">
                  <c:v>93678</c:v>
                </c:pt>
                <c:pt idx="59">
                  <c:v>97532</c:v>
                </c:pt>
                <c:pt idx="60">
                  <c:v>101183</c:v>
                </c:pt>
                <c:pt idx="61">
                  <c:v>103377</c:v>
                </c:pt>
                <c:pt idx="62">
                  <c:v>112600</c:v>
                </c:pt>
                <c:pt idx="63">
                  <c:v>138466</c:v>
                </c:pt>
                <c:pt idx="64">
                  <c:v>262876</c:v>
                </c:pt>
                <c:pt idx="65">
                  <c:v>228933</c:v>
                </c:pt>
                <c:pt idx="66">
                  <c:v>232492</c:v>
                </c:pt>
                <c:pt idx="67">
                  <c:v>224673</c:v>
                </c:pt>
                <c:pt idx="68">
                  <c:v>231196</c:v>
                </c:pt>
                <c:pt idx="69">
                  <c:v>231811</c:v>
                </c:pt>
                <c:pt idx="70">
                  <c:v>292534</c:v>
                </c:pt>
                <c:pt idx="71">
                  <c:v>227329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 States'!$F$2</c:f>
              <c:strCache>
                <c:ptCount val="1"/>
                <c:pt idx="0">
                  <c:v>Oklahoma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States'!$F$3:$F$74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10</c:v>
                </c:pt>
                <c:pt idx="43">
                  <c:v>37</c:v>
                </c:pt>
                <c:pt idx="44">
                  <c:v>139</c:v>
                </c:pt>
                <c:pt idx="45">
                  <c:v>1367</c:v>
                </c:pt>
                <c:pt idx="46">
                  <c:v>0</c:v>
                </c:pt>
                <c:pt idx="47">
                  <c:v>0</c:v>
                </c:pt>
                <c:pt idx="48">
                  <c:v>43524</c:v>
                </c:pt>
                <c:pt idx="49">
                  <c:v>45799</c:v>
                </c:pt>
                <c:pt idx="50">
                  <c:v>47859</c:v>
                </c:pt>
                <c:pt idx="51">
                  <c:v>52029</c:v>
                </c:pt>
                <c:pt idx="52">
                  <c:v>56070</c:v>
                </c:pt>
                <c:pt idx="53">
                  <c:v>51427</c:v>
                </c:pt>
                <c:pt idx="54">
                  <c:v>63579</c:v>
                </c:pt>
                <c:pt idx="55">
                  <c:v>73632</c:v>
                </c:pt>
                <c:pt idx="56">
                  <c:v>97915</c:v>
                </c:pt>
                <c:pt idx="57">
                  <c:v>107072</c:v>
                </c:pt>
                <c:pt idx="58">
                  <c:v>107508</c:v>
                </c:pt>
                <c:pt idx="59">
                  <c:v>103347</c:v>
                </c:pt>
                <c:pt idx="60">
                  <c:v>86911</c:v>
                </c:pt>
                <c:pt idx="61">
                  <c:v>106206</c:v>
                </c:pt>
                <c:pt idx="62">
                  <c:v>114694</c:v>
                </c:pt>
                <c:pt idx="63">
                  <c:v>149571</c:v>
                </c:pt>
                <c:pt idx="64">
                  <c:v>160929</c:v>
                </c:pt>
                <c:pt idx="65">
                  <c:v>173538</c:v>
                </c:pt>
                <c:pt idx="66">
                  <c:v>176768</c:v>
                </c:pt>
                <c:pt idx="67">
                  <c:v>179195</c:v>
                </c:pt>
                <c:pt idx="68">
                  <c:v>277775</c:v>
                </c:pt>
                <c:pt idx="69">
                  <c:v>249857</c:v>
                </c:pt>
                <c:pt idx="70">
                  <c:v>255004</c:v>
                </c:pt>
                <c:pt idx="71">
                  <c:v>216486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'Top States'!$J$2</c:f>
              <c:strCache>
                <c:ptCount val="1"/>
                <c:pt idx="0">
                  <c:v>Pennsylvania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States'!$J$3:$J$74</c:f>
              <c:numCache>
                <c:ptCount val="72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2498</c:v>
                </c:pt>
                <c:pt idx="7">
                  <c:v>3596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8788</c:v>
                </c:pt>
                <c:pt idx="17">
                  <c:v>8969</c:v>
                </c:pt>
                <c:pt idx="18">
                  <c:v>13135</c:v>
                </c:pt>
                <c:pt idx="19">
                  <c:v>15164</c:v>
                </c:pt>
                <c:pt idx="20">
                  <c:v>19685</c:v>
                </c:pt>
                <c:pt idx="21">
                  <c:v>26028</c:v>
                </c:pt>
                <c:pt idx="22">
                  <c:v>27376</c:v>
                </c:pt>
                <c:pt idx="23">
                  <c:v>30054</c:v>
                </c:pt>
                <c:pt idx="24">
                  <c:v>23128</c:v>
                </c:pt>
                <c:pt idx="25">
                  <c:v>23772</c:v>
                </c:pt>
                <c:pt idx="26">
                  <c:v>20776</c:v>
                </c:pt>
                <c:pt idx="27">
                  <c:v>25798</c:v>
                </c:pt>
                <c:pt idx="28">
                  <c:v>22356</c:v>
                </c:pt>
                <c:pt idx="29">
                  <c:v>16489</c:v>
                </c:pt>
                <c:pt idx="30">
                  <c:v>21487</c:v>
                </c:pt>
                <c:pt idx="31">
                  <c:v>28458</c:v>
                </c:pt>
                <c:pt idx="32">
                  <c:v>31424</c:v>
                </c:pt>
                <c:pt idx="33">
                  <c:v>27149</c:v>
                </c:pt>
                <c:pt idx="34">
                  <c:v>19283</c:v>
                </c:pt>
                <c:pt idx="35">
                  <c:v>18078</c:v>
                </c:pt>
                <c:pt idx="36">
                  <c:v>18231</c:v>
                </c:pt>
                <c:pt idx="37">
                  <c:v>19379</c:v>
                </c:pt>
                <c:pt idx="38">
                  <c:v>17983</c:v>
                </c:pt>
                <c:pt idx="39">
                  <c:v>14743</c:v>
                </c:pt>
                <c:pt idx="40">
                  <c:v>13054</c:v>
                </c:pt>
                <c:pt idx="41">
                  <c:v>13258</c:v>
                </c:pt>
                <c:pt idx="42">
                  <c:v>12625</c:v>
                </c:pt>
                <c:pt idx="43">
                  <c:v>12064</c:v>
                </c:pt>
                <c:pt idx="44">
                  <c:v>11355</c:v>
                </c:pt>
                <c:pt idx="45">
                  <c:v>11126</c:v>
                </c:pt>
                <c:pt idx="46">
                  <c:v>10437</c:v>
                </c:pt>
                <c:pt idx="47">
                  <c:v>10257</c:v>
                </c:pt>
                <c:pt idx="48">
                  <c:v>10000</c:v>
                </c:pt>
                <c:pt idx="49">
                  <c:v>9424</c:v>
                </c:pt>
                <c:pt idx="50">
                  <c:v>9299</c:v>
                </c:pt>
                <c:pt idx="51">
                  <c:v>8795</c:v>
                </c:pt>
                <c:pt idx="52">
                  <c:v>8248</c:v>
                </c:pt>
                <c:pt idx="53">
                  <c:v>7838</c:v>
                </c:pt>
                <c:pt idx="54">
                  <c:v>7917</c:v>
                </c:pt>
                <c:pt idx="55">
                  <c:v>8170</c:v>
                </c:pt>
                <c:pt idx="56">
                  <c:v>7838</c:v>
                </c:pt>
                <c:pt idx="57">
                  <c:v>7593</c:v>
                </c:pt>
                <c:pt idx="58">
                  <c:v>7733</c:v>
                </c:pt>
                <c:pt idx="59">
                  <c:v>7408</c:v>
                </c:pt>
                <c:pt idx="60">
                  <c:v>8137</c:v>
                </c:pt>
                <c:pt idx="61">
                  <c:v>7436</c:v>
                </c:pt>
                <c:pt idx="62">
                  <c:v>7416</c:v>
                </c:pt>
                <c:pt idx="63">
                  <c:v>7425</c:v>
                </c:pt>
                <c:pt idx="64">
                  <c:v>7609</c:v>
                </c:pt>
                <c:pt idx="65">
                  <c:v>7486</c:v>
                </c:pt>
                <c:pt idx="66">
                  <c:v>8097</c:v>
                </c:pt>
                <c:pt idx="67">
                  <c:v>8961</c:v>
                </c:pt>
                <c:pt idx="68">
                  <c:v>9526</c:v>
                </c:pt>
                <c:pt idx="69">
                  <c:v>9956</c:v>
                </c:pt>
                <c:pt idx="70">
                  <c:v>11820</c:v>
                </c:pt>
                <c:pt idx="71">
                  <c:v>12803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 States'!$H$2</c:f>
              <c:strCache>
                <c:ptCount val="1"/>
                <c:pt idx="0">
                  <c:v>Ohio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'Top States'!$H$3:$H$74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200</c:v>
                </c:pt>
                <c:pt idx="17">
                  <c:v>32</c:v>
                </c:pt>
                <c:pt idx="18">
                  <c:v>30</c:v>
                </c:pt>
                <c:pt idx="19">
                  <c:v>38</c:v>
                </c:pt>
                <c:pt idx="20">
                  <c:v>29</c:v>
                </c:pt>
                <c:pt idx="21">
                  <c:v>39</c:v>
                </c:pt>
                <c:pt idx="22">
                  <c:v>34</c:v>
                </c:pt>
                <c:pt idx="23">
                  <c:v>40</c:v>
                </c:pt>
                <c:pt idx="24">
                  <c:v>48</c:v>
                </c:pt>
                <c:pt idx="25">
                  <c:v>90</c:v>
                </c:pt>
                <c:pt idx="26">
                  <c:v>662</c:v>
                </c:pt>
                <c:pt idx="27">
                  <c:v>1783</c:v>
                </c:pt>
                <c:pt idx="28">
                  <c:v>5023</c:v>
                </c:pt>
                <c:pt idx="29">
                  <c:v>10011</c:v>
                </c:pt>
                <c:pt idx="30">
                  <c:v>12472</c:v>
                </c:pt>
                <c:pt idx="31">
                  <c:v>16125</c:v>
                </c:pt>
                <c:pt idx="32">
                  <c:v>17740</c:v>
                </c:pt>
                <c:pt idx="33">
                  <c:v>16363</c:v>
                </c:pt>
                <c:pt idx="34">
                  <c:v>16250</c:v>
                </c:pt>
                <c:pt idx="35">
                  <c:v>16792</c:v>
                </c:pt>
                <c:pt idx="36">
                  <c:v>19545</c:v>
                </c:pt>
                <c:pt idx="37">
                  <c:v>23941</c:v>
                </c:pt>
                <c:pt idx="38">
                  <c:v>21561</c:v>
                </c:pt>
                <c:pt idx="39">
                  <c:v>18739</c:v>
                </c:pt>
                <c:pt idx="40">
                  <c:v>21142</c:v>
                </c:pt>
                <c:pt idx="41">
                  <c:v>22363</c:v>
                </c:pt>
                <c:pt idx="42">
                  <c:v>21648</c:v>
                </c:pt>
                <c:pt idx="43">
                  <c:v>21014</c:v>
                </c:pt>
                <c:pt idx="44">
                  <c:v>20480</c:v>
                </c:pt>
                <c:pt idx="45">
                  <c:v>18877</c:v>
                </c:pt>
                <c:pt idx="46">
                  <c:v>16347</c:v>
                </c:pt>
                <c:pt idx="47">
                  <c:v>14788</c:v>
                </c:pt>
                <c:pt idx="48">
                  <c:v>12207</c:v>
                </c:pt>
                <c:pt idx="49">
                  <c:v>10859</c:v>
                </c:pt>
                <c:pt idx="50">
                  <c:v>10633</c:v>
                </c:pt>
                <c:pt idx="51">
                  <c:v>9916</c:v>
                </c:pt>
                <c:pt idx="52">
                  <c:v>8817</c:v>
                </c:pt>
                <c:pt idx="53">
                  <c:v>8969</c:v>
                </c:pt>
                <c:pt idx="54">
                  <c:v>8781</c:v>
                </c:pt>
                <c:pt idx="55">
                  <c:v>8536</c:v>
                </c:pt>
                <c:pt idx="56">
                  <c:v>7825</c:v>
                </c:pt>
                <c:pt idx="57">
                  <c:v>7744</c:v>
                </c:pt>
                <c:pt idx="58">
                  <c:v>7751</c:v>
                </c:pt>
                <c:pt idx="59">
                  <c:v>7285</c:v>
                </c:pt>
                <c:pt idx="60">
                  <c:v>7736</c:v>
                </c:pt>
                <c:pt idx="61">
                  <c:v>7400</c:v>
                </c:pt>
                <c:pt idx="62">
                  <c:v>7335</c:v>
                </c:pt>
                <c:pt idx="63">
                  <c:v>6781</c:v>
                </c:pt>
                <c:pt idx="64">
                  <c:v>7085</c:v>
                </c:pt>
                <c:pt idx="65">
                  <c:v>6811</c:v>
                </c:pt>
                <c:pt idx="66">
                  <c:v>7212</c:v>
                </c:pt>
                <c:pt idx="67">
                  <c:v>7272</c:v>
                </c:pt>
                <c:pt idx="68">
                  <c:v>7593</c:v>
                </c:pt>
                <c:pt idx="69">
                  <c:v>7015</c:v>
                </c:pt>
                <c:pt idx="70">
                  <c:v>6743</c:v>
                </c:pt>
                <c:pt idx="71">
                  <c:v>6486</c:v>
                </c:pt>
              </c:numCache>
            </c:numRef>
          </c:val>
          <c:smooth val="0"/>
        </c:ser>
        <c:axId val="38318316"/>
        <c:axId val="9320525"/>
      </c:lineChart>
      <c:catAx>
        <c:axId val="38318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20525"/>
        <c:crosses val="autoZero"/>
        <c:auto val="1"/>
        <c:lblOffset val="100"/>
        <c:tickLblSkip val="10"/>
        <c:tickMarkSkip val="5"/>
        <c:noMultiLvlLbl val="0"/>
      </c:catAx>
      <c:valAx>
        <c:axId val="9320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kb/yr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318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75"/>
          <c:y val="0.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US Oil -- 1800's</a:t>
            </a:r>
          </a:p>
        </c:rich>
      </c:tx>
      <c:layout>
        <c:manualLayout>
          <c:xMode val="factor"/>
          <c:yMode val="factor"/>
          <c:x val="0.015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475"/>
          <c:w val="0.7185"/>
          <c:h val="0.744"/>
        </c:manualLayout>
      </c:layout>
      <c:lineChart>
        <c:grouping val="standard"/>
        <c:varyColors val="0"/>
        <c:ser>
          <c:idx val="2"/>
          <c:order val="0"/>
          <c:tx>
            <c:strRef>
              <c:f>'Top States'!$E$2</c:f>
              <c:strCache>
                <c:ptCount val="1"/>
                <c:pt idx="0">
                  <c:v>California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States'!$E$3:$E$44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175</c:v>
                </c:pt>
                <c:pt idx="17">
                  <c:v>12</c:v>
                </c:pt>
                <c:pt idx="18">
                  <c:v>13</c:v>
                </c:pt>
                <c:pt idx="19">
                  <c:v>15</c:v>
                </c:pt>
                <c:pt idx="20">
                  <c:v>20</c:v>
                </c:pt>
                <c:pt idx="21">
                  <c:v>40</c:v>
                </c:pt>
                <c:pt idx="22">
                  <c:v>100</c:v>
                </c:pt>
                <c:pt idx="23">
                  <c:v>129</c:v>
                </c:pt>
                <c:pt idx="24">
                  <c:v>143</c:v>
                </c:pt>
                <c:pt idx="25">
                  <c:v>262</c:v>
                </c:pt>
                <c:pt idx="26">
                  <c:v>325</c:v>
                </c:pt>
                <c:pt idx="27">
                  <c:v>377</c:v>
                </c:pt>
                <c:pt idx="28">
                  <c:v>679</c:v>
                </c:pt>
                <c:pt idx="29">
                  <c:v>690</c:v>
                </c:pt>
                <c:pt idx="30">
                  <c:v>303</c:v>
                </c:pt>
                <c:pt idx="31">
                  <c:v>307</c:v>
                </c:pt>
                <c:pt idx="32">
                  <c:v>324</c:v>
                </c:pt>
                <c:pt idx="33">
                  <c:v>385</c:v>
                </c:pt>
                <c:pt idx="34">
                  <c:v>470</c:v>
                </c:pt>
                <c:pt idx="35">
                  <c:v>706</c:v>
                </c:pt>
                <c:pt idx="36">
                  <c:v>1209</c:v>
                </c:pt>
                <c:pt idx="37">
                  <c:v>1253</c:v>
                </c:pt>
                <c:pt idx="38">
                  <c:v>1903</c:v>
                </c:pt>
                <c:pt idx="39">
                  <c:v>2257</c:v>
                </c:pt>
                <c:pt idx="40">
                  <c:v>2642</c:v>
                </c:pt>
                <c:pt idx="41">
                  <c:v>4325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'Top States'!$F$2</c:f>
              <c:strCache>
                <c:ptCount val="1"/>
                <c:pt idx="0">
                  <c:v>Oklahoma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States'!$F$3:$F$44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'Top States'!$J$2</c:f>
              <c:strCache>
                <c:ptCount val="1"/>
                <c:pt idx="0">
                  <c:v>Pennsylvania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States'!$J$3:$J$44</c:f>
              <c:numCache>
                <c:ptCount val="42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2498</c:v>
                </c:pt>
                <c:pt idx="7">
                  <c:v>3596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8788</c:v>
                </c:pt>
                <c:pt idx="17">
                  <c:v>8969</c:v>
                </c:pt>
                <c:pt idx="18">
                  <c:v>13135</c:v>
                </c:pt>
                <c:pt idx="19">
                  <c:v>15164</c:v>
                </c:pt>
                <c:pt idx="20">
                  <c:v>19685</c:v>
                </c:pt>
                <c:pt idx="21">
                  <c:v>26028</c:v>
                </c:pt>
                <c:pt idx="22">
                  <c:v>27376</c:v>
                </c:pt>
                <c:pt idx="23">
                  <c:v>30054</c:v>
                </c:pt>
                <c:pt idx="24">
                  <c:v>23128</c:v>
                </c:pt>
                <c:pt idx="25">
                  <c:v>23772</c:v>
                </c:pt>
                <c:pt idx="26">
                  <c:v>20776</c:v>
                </c:pt>
                <c:pt idx="27">
                  <c:v>25798</c:v>
                </c:pt>
                <c:pt idx="28">
                  <c:v>22356</c:v>
                </c:pt>
                <c:pt idx="29">
                  <c:v>16489</c:v>
                </c:pt>
                <c:pt idx="30">
                  <c:v>21487</c:v>
                </c:pt>
                <c:pt idx="31">
                  <c:v>28458</c:v>
                </c:pt>
                <c:pt idx="32">
                  <c:v>31424</c:v>
                </c:pt>
                <c:pt idx="33">
                  <c:v>27149</c:v>
                </c:pt>
                <c:pt idx="34">
                  <c:v>19283</c:v>
                </c:pt>
                <c:pt idx="35">
                  <c:v>18078</c:v>
                </c:pt>
                <c:pt idx="36">
                  <c:v>18231</c:v>
                </c:pt>
                <c:pt idx="37">
                  <c:v>19379</c:v>
                </c:pt>
                <c:pt idx="38">
                  <c:v>17983</c:v>
                </c:pt>
                <c:pt idx="39">
                  <c:v>14743</c:v>
                </c:pt>
                <c:pt idx="40">
                  <c:v>13054</c:v>
                </c:pt>
                <c:pt idx="41">
                  <c:v>13258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'Top States'!$H$2</c:f>
              <c:strCache>
                <c:ptCount val="1"/>
                <c:pt idx="0">
                  <c:v>Ohio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States'!$H$3:$H$44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200</c:v>
                </c:pt>
                <c:pt idx="17">
                  <c:v>32</c:v>
                </c:pt>
                <c:pt idx="18">
                  <c:v>30</c:v>
                </c:pt>
                <c:pt idx="19">
                  <c:v>38</c:v>
                </c:pt>
                <c:pt idx="20">
                  <c:v>29</c:v>
                </c:pt>
                <c:pt idx="21">
                  <c:v>39</c:v>
                </c:pt>
                <c:pt idx="22">
                  <c:v>34</c:v>
                </c:pt>
                <c:pt idx="23">
                  <c:v>40</c:v>
                </c:pt>
                <c:pt idx="24">
                  <c:v>48</c:v>
                </c:pt>
                <c:pt idx="25">
                  <c:v>90</c:v>
                </c:pt>
                <c:pt idx="26">
                  <c:v>662</c:v>
                </c:pt>
                <c:pt idx="27">
                  <c:v>1783</c:v>
                </c:pt>
                <c:pt idx="28">
                  <c:v>5023</c:v>
                </c:pt>
                <c:pt idx="29">
                  <c:v>10011</c:v>
                </c:pt>
                <c:pt idx="30">
                  <c:v>12472</c:v>
                </c:pt>
                <c:pt idx="31">
                  <c:v>16125</c:v>
                </c:pt>
                <c:pt idx="32">
                  <c:v>17740</c:v>
                </c:pt>
                <c:pt idx="33">
                  <c:v>16363</c:v>
                </c:pt>
                <c:pt idx="34">
                  <c:v>16250</c:v>
                </c:pt>
                <c:pt idx="35">
                  <c:v>16792</c:v>
                </c:pt>
                <c:pt idx="36">
                  <c:v>19545</c:v>
                </c:pt>
                <c:pt idx="37">
                  <c:v>23941</c:v>
                </c:pt>
                <c:pt idx="38">
                  <c:v>21561</c:v>
                </c:pt>
                <c:pt idx="39">
                  <c:v>18739</c:v>
                </c:pt>
                <c:pt idx="40">
                  <c:v>21142</c:v>
                </c:pt>
                <c:pt idx="41">
                  <c:v>22363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'all states'!$AG$2</c:f>
              <c:strCache>
                <c:ptCount val="1"/>
                <c:pt idx="0">
                  <c:v>West Virginia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'all states'!$AG$3:$AG$44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2800</c:v>
                </c:pt>
                <c:pt idx="17">
                  <c:v>120</c:v>
                </c:pt>
                <c:pt idx="18">
                  <c:v>172</c:v>
                </c:pt>
                <c:pt idx="19">
                  <c:v>180</c:v>
                </c:pt>
                <c:pt idx="20">
                  <c:v>180</c:v>
                </c:pt>
                <c:pt idx="21">
                  <c:v>179</c:v>
                </c:pt>
                <c:pt idx="22">
                  <c:v>151</c:v>
                </c:pt>
                <c:pt idx="23">
                  <c:v>128</c:v>
                </c:pt>
                <c:pt idx="24">
                  <c:v>126</c:v>
                </c:pt>
                <c:pt idx="25">
                  <c:v>90</c:v>
                </c:pt>
                <c:pt idx="26">
                  <c:v>91</c:v>
                </c:pt>
                <c:pt idx="27">
                  <c:v>102</c:v>
                </c:pt>
                <c:pt idx="28">
                  <c:v>145</c:v>
                </c:pt>
                <c:pt idx="29">
                  <c:v>119</c:v>
                </c:pt>
                <c:pt idx="30">
                  <c:v>544</c:v>
                </c:pt>
                <c:pt idx="31">
                  <c:v>493</c:v>
                </c:pt>
                <c:pt idx="32">
                  <c:v>2406</c:v>
                </c:pt>
                <c:pt idx="33">
                  <c:v>3810</c:v>
                </c:pt>
                <c:pt idx="34">
                  <c:v>8445</c:v>
                </c:pt>
                <c:pt idx="35">
                  <c:v>8578</c:v>
                </c:pt>
                <c:pt idx="36">
                  <c:v>8120</c:v>
                </c:pt>
                <c:pt idx="37">
                  <c:v>10020</c:v>
                </c:pt>
                <c:pt idx="38">
                  <c:v>13090</c:v>
                </c:pt>
                <c:pt idx="39">
                  <c:v>13615</c:v>
                </c:pt>
                <c:pt idx="40">
                  <c:v>13911</c:v>
                </c:pt>
                <c:pt idx="41">
                  <c:v>16196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'Top States'!$K$2</c:f>
              <c:strCache>
                <c:ptCount val="1"/>
                <c:pt idx="0">
                  <c:v>Total 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'Top States'!$K$3:$K$44</c:f>
              <c:numCache>
                <c:ptCount val="42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2496</c:v>
                </c:pt>
                <c:pt idx="7">
                  <c:v>3598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11963</c:v>
                </c:pt>
                <c:pt idx="17">
                  <c:v>9133</c:v>
                </c:pt>
                <c:pt idx="18">
                  <c:v>13350</c:v>
                </c:pt>
                <c:pt idx="19">
                  <c:v>15397</c:v>
                </c:pt>
                <c:pt idx="20">
                  <c:v>19914</c:v>
                </c:pt>
                <c:pt idx="21">
                  <c:v>26286</c:v>
                </c:pt>
                <c:pt idx="22">
                  <c:v>27661</c:v>
                </c:pt>
                <c:pt idx="23">
                  <c:v>30511</c:v>
                </c:pt>
                <c:pt idx="24">
                  <c:v>23450</c:v>
                </c:pt>
                <c:pt idx="25">
                  <c:v>24216</c:v>
                </c:pt>
                <c:pt idx="26">
                  <c:v>21859</c:v>
                </c:pt>
                <c:pt idx="27">
                  <c:v>28065</c:v>
                </c:pt>
                <c:pt idx="28">
                  <c:v>28283</c:v>
                </c:pt>
                <c:pt idx="29">
                  <c:v>27612</c:v>
                </c:pt>
                <c:pt idx="30">
                  <c:v>35164</c:v>
                </c:pt>
                <c:pt idx="31">
                  <c:v>45824</c:v>
                </c:pt>
                <c:pt idx="32">
                  <c:v>54293</c:v>
                </c:pt>
                <c:pt idx="33">
                  <c:v>50515</c:v>
                </c:pt>
                <c:pt idx="34">
                  <c:v>48431</c:v>
                </c:pt>
                <c:pt idx="35">
                  <c:v>49345</c:v>
                </c:pt>
                <c:pt idx="36">
                  <c:v>52892</c:v>
                </c:pt>
                <c:pt idx="37">
                  <c:v>60960</c:v>
                </c:pt>
                <c:pt idx="38">
                  <c:v>60476</c:v>
                </c:pt>
                <c:pt idx="39">
                  <c:v>55364</c:v>
                </c:pt>
                <c:pt idx="40">
                  <c:v>57071</c:v>
                </c:pt>
                <c:pt idx="41">
                  <c:v>63621</c:v>
                </c:pt>
              </c:numCache>
            </c:numRef>
          </c:val>
          <c:smooth val="0"/>
        </c:ser>
        <c:axId val="16775862"/>
        <c:axId val="16765031"/>
      </c:lineChart>
      <c:catAx>
        <c:axId val="1677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65031"/>
        <c:crosses val="autoZero"/>
        <c:auto val="1"/>
        <c:lblOffset val="100"/>
        <c:tickLblSkip val="10"/>
        <c:tickMarkSkip val="5"/>
        <c:noMultiLvlLbl val="0"/>
      </c:catAx>
      <c:valAx>
        <c:axId val="1676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kb/yr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775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2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California oil production 
and Hubbert model</a:t>
            </a:r>
          </a:p>
        </c:rich>
      </c:tx>
      <c:layout>
        <c:manualLayout>
          <c:xMode val="factor"/>
          <c:yMode val="factor"/>
          <c:x val="-0.008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"/>
          <c:w val="0.904"/>
          <c:h val="0.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California!$B$1</c:f>
              <c:strCache>
                <c:ptCount val="1"/>
                <c:pt idx="0">
                  <c:v>California CP1998 = 25 Gb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California!$A$2:$A$178</c:f>
              <c:numCache/>
            </c:numRef>
          </c:xVal>
          <c:yVal>
            <c:numRef>
              <c:f>California!$B$2:$B$178</c:f>
              <c:numCache/>
            </c:numRef>
          </c:yVal>
          <c:smooth val="0"/>
        </c:ser>
        <c:ser>
          <c:idx val="1"/>
          <c:order val="1"/>
          <c:tx>
            <c:strRef>
              <c:f>California!$C$1</c:f>
              <c:strCache>
                <c:ptCount val="1"/>
                <c:pt idx="0">
                  <c:v>Hubbert U = 36 Gb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California!$A$2:$A$178</c:f>
              <c:numCache/>
            </c:numRef>
          </c:xVal>
          <c:yVal>
            <c:numRef>
              <c:f>California!$C$2:$C$178</c:f>
              <c:numCache/>
            </c:numRef>
          </c:yVal>
          <c:smooth val="0"/>
        </c:ser>
        <c:axId val="16667552"/>
        <c:axId val="15790241"/>
      </c:scatterChart>
      <c:valAx>
        <c:axId val="16667552"/>
        <c:scaling>
          <c:orientation val="minMax"/>
          <c:max val="2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production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790241"/>
        <c:crosses val="autoZero"/>
        <c:crossBetween val="midCat"/>
        <c:dispUnits/>
      </c:valAx>
      <c:valAx>
        <c:axId val="15790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oil production Mb/a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6675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"/>
          <c:y val="0.132"/>
          <c:w val="0.43275"/>
          <c:h val="0.0875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USA: The Big 5 Producers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Texas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states'!$AC$34:$AC$142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66</c:v>
                </c:pt>
                <c:pt idx="8">
                  <c:v>546</c:v>
                </c:pt>
                <c:pt idx="9">
                  <c:v>669</c:v>
                </c:pt>
                <c:pt idx="10">
                  <c:v>836</c:v>
                </c:pt>
                <c:pt idx="11">
                  <c:v>4394</c:v>
                </c:pt>
                <c:pt idx="12">
                  <c:v>18084</c:v>
                </c:pt>
                <c:pt idx="13">
                  <c:v>17956</c:v>
                </c:pt>
                <c:pt idx="14">
                  <c:v>22241</c:v>
                </c:pt>
                <c:pt idx="15">
                  <c:v>28136</c:v>
                </c:pt>
                <c:pt idx="16">
                  <c:v>12568</c:v>
                </c:pt>
                <c:pt idx="17">
                  <c:v>12323</c:v>
                </c:pt>
                <c:pt idx="18">
                  <c:v>11206</c:v>
                </c:pt>
                <c:pt idx="19">
                  <c:v>9534</c:v>
                </c:pt>
                <c:pt idx="20">
                  <c:v>8899</c:v>
                </c:pt>
                <c:pt idx="21">
                  <c:v>9526</c:v>
                </c:pt>
                <c:pt idx="22">
                  <c:v>11735</c:v>
                </c:pt>
                <c:pt idx="23">
                  <c:v>15009</c:v>
                </c:pt>
                <c:pt idx="24">
                  <c:v>20068</c:v>
                </c:pt>
                <c:pt idx="25">
                  <c:v>24943</c:v>
                </c:pt>
                <c:pt idx="26">
                  <c:v>27645</c:v>
                </c:pt>
                <c:pt idx="27">
                  <c:v>32413</c:v>
                </c:pt>
                <c:pt idx="28">
                  <c:v>38750</c:v>
                </c:pt>
                <c:pt idx="29">
                  <c:v>79366</c:v>
                </c:pt>
                <c:pt idx="30">
                  <c:v>96868</c:v>
                </c:pt>
                <c:pt idx="31">
                  <c:v>106166</c:v>
                </c:pt>
                <c:pt idx="32">
                  <c:v>118684</c:v>
                </c:pt>
                <c:pt idx="33">
                  <c:v>131023</c:v>
                </c:pt>
                <c:pt idx="34">
                  <c:v>134522</c:v>
                </c:pt>
                <c:pt idx="35">
                  <c:v>144648</c:v>
                </c:pt>
                <c:pt idx="36">
                  <c:v>166916</c:v>
                </c:pt>
                <c:pt idx="37">
                  <c:v>217389</c:v>
                </c:pt>
                <c:pt idx="38">
                  <c:v>257320</c:v>
                </c:pt>
                <c:pt idx="39">
                  <c:v>296876</c:v>
                </c:pt>
                <c:pt idx="40">
                  <c:v>290457</c:v>
                </c:pt>
                <c:pt idx="41">
                  <c:v>332437</c:v>
                </c:pt>
                <c:pt idx="42">
                  <c:v>312478</c:v>
                </c:pt>
                <c:pt idx="43">
                  <c:v>402609</c:v>
                </c:pt>
                <c:pt idx="44">
                  <c:v>381516</c:v>
                </c:pt>
                <c:pt idx="45">
                  <c:v>392666</c:v>
                </c:pt>
                <c:pt idx="46">
                  <c:v>427411</c:v>
                </c:pt>
                <c:pt idx="47">
                  <c:v>510318</c:v>
                </c:pt>
                <c:pt idx="48">
                  <c:v>475850</c:v>
                </c:pt>
                <c:pt idx="49">
                  <c:v>483528</c:v>
                </c:pt>
                <c:pt idx="50">
                  <c:v>493209</c:v>
                </c:pt>
                <c:pt idx="51">
                  <c:v>505572</c:v>
                </c:pt>
                <c:pt idx="52">
                  <c:v>483097</c:v>
                </c:pt>
                <c:pt idx="53">
                  <c:v>594343</c:v>
                </c:pt>
                <c:pt idx="54">
                  <c:v>746699</c:v>
                </c:pt>
                <c:pt idx="55">
                  <c:v>754710</c:v>
                </c:pt>
                <c:pt idx="56">
                  <c:v>760215</c:v>
                </c:pt>
                <c:pt idx="57">
                  <c:v>820210</c:v>
                </c:pt>
                <c:pt idx="58">
                  <c:v>903493</c:v>
                </c:pt>
                <c:pt idx="59">
                  <c:v>744334</c:v>
                </c:pt>
                <c:pt idx="60">
                  <c:v>829874</c:v>
                </c:pt>
                <c:pt idx="61">
                  <c:v>1010270</c:v>
                </c:pt>
                <c:pt idx="62">
                  <c:v>1022199</c:v>
                </c:pt>
                <c:pt idx="63">
                  <c:v>1019164</c:v>
                </c:pt>
                <c:pt idx="64">
                  <c:v>974275</c:v>
                </c:pt>
                <c:pt idx="65">
                  <c:v>1053297</c:v>
                </c:pt>
                <c:pt idx="66">
                  <c:v>1107808</c:v>
                </c:pt>
                <c:pt idx="67">
                  <c:v>1073867</c:v>
                </c:pt>
                <c:pt idx="68">
                  <c:v>940168</c:v>
                </c:pt>
                <c:pt idx="69">
                  <c:v>971978</c:v>
                </c:pt>
                <c:pt idx="70">
                  <c:v>927479</c:v>
                </c:pt>
                <c:pt idx="71">
                  <c:v>939191</c:v>
                </c:pt>
                <c:pt idx="72">
                  <c:v>943328</c:v>
                </c:pt>
                <c:pt idx="73">
                  <c:v>977835</c:v>
                </c:pt>
                <c:pt idx="74">
                  <c:v>989625</c:v>
                </c:pt>
                <c:pt idx="75">
                  <c:v>1000749</c:v>
                </c:pt>
                <c:pt idx="76">
                  <c:v>1057706</c:v>
                </c:pt>
                <c:pt idx="77">
                  <c:v>1119962</c:v>
                </c:pt>
                <c:pt idx="78">
                  <c:v>1133380</c:v>
                </c:pt>
                <c:pt idx="79">
                  <c:v>1151775</c:v>
                </c:pt>
                <c:pt idx="80">
                  <c:v>1249697</c:v>
                </c:pt>
                <c:pt idx="81">
                  <c:v>1222926</c:v>
                </c:pt>
                <c:pt idx="82">
                  <c:v>1301686</c:v>
                </c:pt>
                <c:pt idx="83">
                  <c:v>1294671</c:v>
                </c:pt>
                <c:pt idx="84">
                  <c:v>1262126</c:v>
                </c:pt>
                <c:pt idx="85">
                  <c:v>1221929</c:v>
                </c:pt>
                <c:pt idx="86">
                  <c:v>1189523</c:v>
                </c:pt>
                <c:pt idx="87">
                  <c:v>1137880</c:v>
                </c:pt>
                <c:pt idx="88">
                  <c:v>1074050</c:v>
                </c:pt>
                <c:pt idx="89">
                  <c:v>1018094</c:v>
                </c:pt>
                <c:pt idx="90">
                  <c:v>977436</c:v>
                </c:pt>
                <c:pt idx="91">
                  <c:v>945132</c:v>
                </c:pt>
                <c:pt idx="92">
                  <c:v>925296</c:v>
                </c:pt>
                <c:pt idx="93">
                  <c:v>902676</c:v>
                </c:pt>
                <c:pt idx="94">
                  <c:v>904774</c:v>
                </c:pt>
                <c:pt idx="95">
                  <c:v>888631</c:v>
                </c:pt>
                <c:pt idx="96">
                  <c:v>839606</c:v>
                </c:pt>
                <c:pt idx="97">
                  <c:v>787516</c:v>
                </c:pt>
                <c:pt idx="98">
                  <c:v>764793</c:v>
                </c:pt>
                <c:pt idx="99">
                  <c:v>717821</c:v>
                </c:pt>
                <c:pt idx="100">
                  <c:v>703086</c:v>
                </c:pt>
                <c:pt idx="101">
                  <c:v>706961</c:v>
                </c:pt>
                <c:pt idx="102">
                  <c:v>674052</c:v>
                </c:pt>
                <c:pt idx="103">
                  <c:v>641718</c:v>
                </c:pt>
                <c:pt idx="104">
                  <c:v>619399</c:v>
                </c:pt>
                <c:pt idx="105">
                  <c:v>600527</c:v>
                </c:pt>
                <c:pt idx="106">
                  <c:v>543342</c:v>
                </c:pt>
                <c:pt idx="107">
                  <c:v>536584</c:v>
                </c:pt>
                <c:pt idx="108">
                  <c:v>504661</c:v>
                </c:pt>
              </c:numCache>
            </c:numRef>
          </c:yVal>
          <c:smooth val="0"/>
        </c:ser>
        <c:ser>
          <c:idx val="1"/>
          <c:order val="1"/>
          <c:tx>
            <c:v>California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states'!$G$34:$G$142</c:f>
              <c:numCache>
                <c:ptCount val="109"/>
                <c:pt idx="0">
                  <c:v>307</c:v>
                </c:pt>
                <c:pt idx="1">
                  <c:v>324</c:v>
                </c:pt>
                <c:pt idx="2">
                  <c:v>385</c:v>
                </c:pt>
                <c:pt idx="3">
                  <c:v>470</c:v>
                </c:pt>
                <c:pt idx="4">
                  <c:v>706</c:v>
                </c:pt>
                <c:pt idx="5">
                  <c:v>1209</c:v>
                </c:pt>
                <c:pt idx="6">
                  <c:v>1253</c:v>
                </c:pt>
                <c:pt idx="7">
                  <c:v>1903</c:v>
                </c:pt>
                <c:pt idx="8">
                  <c:v>2257</c:v>
                </c:pt>
                <c:pt idx="9">
                  <c:v>2642</c:v>
                </c:pt>
                <c:pt idx="10">
                  <c:v>4325</c:v>
                </c:pt>
                <c:pt idx="11">
                  <c:v>8787</c:v>
                </c:pt>
                <c:pt idx="12">
                  <c:v>13984</c:v>
                </c:pt>
                <c:pt idx="13">
                  <c:v>24382</c:v>
                </c:pt>
                <c:pt idx="14">
                  <c:v>29649</c:v>
                </c:pt>
                <c:pt idx="15">
                  <c:v>33428</c:v>
                </c:pt>
                <c:pt idx="16">
                  <c:v>33099</c:v>
                </c:pt>
                <c:pt idx="17">
                  <c:v>39748</c:v>
                </c:pt>
                <c:pt idx="18">
                  <c:v>44855</c:v>
                </c:pt>
                <c:pt idx="19">
                  <c:v>55472</c:v>
                </c:pt>
                <c:pt idx="20">
                  <c:v>73011</c:v>
                </c:pt>
                <c:pt idx="21">
                  <c:v>81134</c:v>
                </c:pt>
                <c:pt idx="22">
                  <c:v>87269</c:v>
                </c:pt>
                <c:pt idx="23">
                  <c:v>97789</c:v>
                </c:pt>
                <c:pt idx="24">
                  <c:v>99775</c:v>
                </c:pt>
                <c:pt idx="25">
                  <c:v>86592</c:v>
                </c:pt>
                <c:pt idx="26">
                  <c:v>90952</c:v>
                </c:pt>
                <c:pt idx="27">
                  <c:v>93678</c:v>
                </c:pt>
                <c:pt idx="28">
                  <c:v>97532</c:v>
                </c:pt>
                <c:pt idx="29">
                  <c:v>101183</c:v>
                </c:pt>
                <c:pt idx="30">
                  <c:v>103377</c:v>
                </c:pt>
                <c:pt idx="31">
                  <c:v>112600</c:v>
                </c:pt>
                <c:pt idx="32">
                  <c:v>138466</c:v>
                </c:pt>
                <c:pt idx="33">
                  <c:v>262876</c:v>
                </c:pt>
                <c:pt idx="34">
                  <c:v>228933</c:v>
                </c:pt>
                <c:pt idx="35">
                  <c:v>232492</c:v>
                </c:pt>
                <c:pt idx="36">
                  <c:v>224673</c:v>
                </c:pt>
                <c:pt idx="37">
                  <c:v>231196</c:v>
                </c:pt>
                <c:pt idx="38">
                  <c:v>231811</c:v>
                </c:pt>
                <c:pt idx="39">
                  <c:v>292534</c:v>
                </c:pt>
                <c:pt idx="40">
                  <c:v>227329</c:v>
                </c:pt>
                <c:pt idx="41">
                  <c:v>188830</c:v>
                </c:pt>
                <c:pt idx="42">
                  <c:v>178128</c:v>
                </c:pt>
                <c:pt idx="43">
                  <c:v>172010</c:v>
                </c:pt>
                <c:pt idx="44">
                  <c:v>174305</c:v>
                </c:pt>
                <c:pt idx="45">
                  <c:v>207632</c:v>
                </c:pt>
                <c:pt idx="46">
                  <c:v>214773</c:v>
                </c:pt>
                <c:pt idx="47">
                  <c:v>238521</c:v>
                </c:pt>
                <c:pt idx="48">
                  <c:v>249749</c:v>
                </c:pt>
                <c:pt idx="49">
                  <c:v>224354</c:v>
                </c:pt>
                <c:pt idx="50">
                  <c:v>223881</c:v>
                </c:pt>
                <c:pt idx="51">
                  <c:v>230263</c:v>
                </c:pt>
                <c:pt idx="52">
                  <c:v>248326</c:v>
                </c:pt>
                <c:pt idx="53">
                  <c:v>284188</c:v>
                </c:pt>
                <c:pt idx="54">
                  <c:v>311793</c:v>
                </c:pt>
                <c:pt idx="55">
                  <c:v>326482</c:v>
                </c:pt>
                <c:pt idx="56">
                  <c:v>314713</c:v>
                </c:pt>
                <c:pt idx="57">
                  <c:v>333132</c:v>
                </c:pt>
                <c:pt idx="58">
                  <c:v>340074</c:v>
                </c:pt>
                <c:pt idx="59">
                  <c:v>332942</c:v>
                </c:pt>
                <c:pt idx="60">
                  <c:v>327607</c:v>
                </c:pt>
                <c:pt idx="61">
                  <c:v>354561</c:v>
                </c:pt>
                <c:pt idx="62">
                  <c:v>359450</c:v>
                </c:pt>
                <c:pt idx="63">
                  <c:v>365085</c:v>
                </c:pt>
                <c:pt idx="64">
                  <c:v>355865</c:v>
                </c:pt>
                <c:pt idx="65">
                  <c:v>354812</c:v>
                </c:pt>
                <c:pt idx="66">
                  <c:v>356754</c:v>
                </c:pt>
                <c:pt idx="67">
                  <c:v>339646</c:v>
                </c:pt>
                <c:pt idx="68">
                  <c:v>313672</c:v>
                </c:pt>
                <c:pt idx="69">
                  <c:v>303946</c:v>
                </c:pt>
                <c:pt idx="70">
                  <c:v>305352</c:v>
                </c:pt>
                <c:pt idx="71">
                  <c:v>299609</c:v>
                </c:pt>
                <c:pt idx="72">
                  <c:v>296590</c:v>
                </c:pt>
                <c:pt idx="73">
                  <c:v>300908</c:v>
                </c:pt>
                <c:pt idx="74">
                  <c:v>300009</c:v>
                </c:pt>
                <c:pt idx="75">
                  <c:v>315428</c:v>
                </c:pt>
                <c:pt idx="76">
                  <c:v>345295</c:v>
                </c:pt>
                <c:pt idx="77">
                  <c:v>359219</c:v>
                </c:pt>
                <c:pt idx="78">
                  <c:v>375496</c:v>
                </c:pt>
                <c:pt idx="79">
                  <c:v>375291</c:v>
                </c:pt>
                <c:pt idx="80">
                  <c:v>372191</c:v>
                </c:pt>
                <c:pt idx="81">
                  <c:v>358484</c:v>
                </c:pt>
                <c:pt idx="82">
                  <c:v>347022</c:v>
                </c:pt>
                <c:pt idx="83">
                  <c:v>336075</c:v>
                </c:pt>
                <c:pt idx="84">
                  <c:v>323003</c:v>
                </c:pt>
                <c:pt idx="85">
                  <c:v>322199</c:v>
                </c:pt>
                <c:pt idx="86">
                  <c:v>326021</c:v>
                </c:pt>
                <c:pt idx="87">
                  <c:v>349609</c:v>
                </c:pt>
                <c:pt idx="88">
                  <c:v>347161</c:v>
                </c:pt>
                <c:pt idx="89">
                  <c:v>352268</c:v>
                </c:pt>
                <c:pt idx="90">
                  <c:v>356923</c:v>
                </c:pt>
                <c:pt idx="91">
                  <c:v>384958</c:v>
                </c:pt>
                <c:pt idx="92">
                  <c:v>401572</c:v>
                </c:pt>
                <c:pt idx="93">
                  <c:v>404688</c:v>
                </c:pt>
                <c:pt idx="94">
                  <c:v>412020</c:v>
                </c:pt>
                <c:pt idx="95">
                  <c:v>423677</c:v>
                </c:pt>
                <c:pt idx="96">
                  <c:v>406665</c:v>
                </c:pt>
                <c:pt idx="97">
                  <c:v>395696</c:v>
                </c:pt>
                <c:pt idx="98">
                  <c:v>386014</c:v>
                </c:pt>
                <c:pt idx="99">
                  <c:v>364249</c:v>
                </c:pt>
                <c:pt idx="100">
                  <c:v>350900</c:v>
                </c:pt>
                <c:pt idx="101">
                  <c:v>351016</c:v>
                </c:pt>
                <c:pt idx="102">
                  <c:v>348042</c:v>
                </c:pt>
                <c:pt idx="103">
                  <c:v>343726</c:v>
                </c:pt>
                <c:pt idx="104">
                  <c:v>343565</c:v>
                </c:pt>
                <c:pt idx="105">
                  <c:v>350686</c:v>
                </c:pt>
                <c:pt idx="106">
                  <c:v>282409</c:v>
                </c:pt>
                <c:pt idx="107">
                  <c:v>285172</c:v>
                </c:pt>
                <c:pt idx="108">
                  <c:v>283628</c:v>
                </c:pt>
              </c:numCache>
            </c:numRef>
          </c:yVal>
          <c:smooth val="0"/>
        </c:ser>
        <c:ser>
          <c:idx val="2"/>
          <c:order val="2"/>
          <c:tx>
            <c:v>Oklahoma</c:v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states'!$Y$34:$Y$142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10</c:v>
                </c:pt>
                <c:pt idx="12">
                  <c:v>37</c:v>
                </c:pt>
                <c:pt idx="13">
                  <c:v>139</c:v>
                </c:pt>
                <c:pt idx="14">
                  <c:v>1367</c:v>
                </c:pt>
                <c:pt idx="15">
                  <c:v>0</c:v>
                </c:pt>
                <c:pt idx="16">
                  <c:v>0</c:v>
                </c:pt>
                <c:pt idx="17">
                  <c:v>43524</c:v>
                </c:pt>
                <c:pt idx="18">
                  <c:v>45799</c:v>
                </c:pt>
                <c:pt idx="19">
                  <c:v>47859</c:v>
                </c:pt>
                <c:pt idx="20">
                  <c:v>52029</c:v>
                </c:pt>
                <c:pt idx="21">
                  <c:v>56070</c:v>
                </c:pt>
                <c:pt idx="22">
                  <c:v>51427</c:v>
                </c:pt>
                <c:pt idx="23">
                  <c:v>63579</c:v>
                </c:pt>
                <c:pt idx="24">
                  <c:v>73632</c:v>
                </c:pt>
                <c:pt idx="25">
                  <c:v>97915</c:v>
                </c:pt>
                <c:pt idx="26">
                  <c:v>107072</c:v>
                </c:pt>
                <c:pt idx="27">
                  <c:v>107508</c:v>
                </c:pt>
                <c:pt idx="28">
                  <c:v>103347</c:v>
                </c:pt>
                <c:pt idx="29">
                  <c:v>86911</c:v>
                </c:pt>
                <c:pt idx="30">
                  <c:v>106206</c:v>
                </c:pt>
                <c:pt idx="31">
                  <c:v>114694</c:v>
                </c:pt>
                <c:pt idx="32">
                  <c:v>149571</c:v>
                </c:pt>
                <c:pt idx="33">
                  <c:v>160929</c:v>
                </c:pt>
                <c:pt idx="34">
                  <c:v>173538</c:v>
                </c:pt>
                <c:pt idx="35">
                  <c:v>176768</c:v>
                </c:pt>
                <c:pt idx="36">
                  <c:v>179195</c:v>
                </c:pt>
                <c:pt idx="37">
                  <c:v>277775</c:v>
                </c:pt>
                <c:pt idx="38">
                  <c:v>249857</c:v>
                </c:pt>
                <c:pt idx="39">
                  <c:v>255004</c:v>
                </c:pt>
                <c:pt idx="40">
                  <c:v>216486</c:v>
                </c:pt>
                <c:pt idx="41">
                  <c:v>180574</c:v>
                </c:pt>
                <c:pt idx="42">
                  <c:v>153244</c:v>
                </c:pt>
                <c:pt idx="43">
                  <c:v>182251</c:v>
                </c:pt>
                <c:pt idx="44">
                  <c:v>180107</c:v>
                </c:pt>
                <c:pt idx="45">
                  <c:v>185288</c:v>
                </c:pt>
                <c:pt idx="46">
                  <c:v>206555</c:v>
                </c:pt>
                <c:pt idx="47">
                  <c:v>228639</c:v>
                </c:pt>
                <c:pt idx="48">
                  <c:v>174994</c:v>
                </c:pt>
                <c:pt idx="49">
                  <c:v>159913</c:v>
                </c:pt>
                <c:pt idx="50">
                  <c:v>156164</c:v>
                </c:pt>
                <c:pt idx="51">
                  <c:v>154702</c:v>
                </c:pt>
                <c:pt idx="52">
                  <c:v>140690</c:v>
                </c:pt>
                <c:pt idx="53">
                  <c:v>123152</c:v>
                </c:pt>
                <c:pt idx="54">
                  <c:v>124616</c:v>
                </c:pt>
                <c:pt idx="55">
                  <c:v>139299</c:v>
                </c:pt>
                <c:pt idx="56">
                  <c:v>134794</c:v>
                </c:pt>
                <c:pt idx="57">
                  <c:v>141019</c:v>
                </c:pt>
                <c:pt idx="58">
                  <c:v>154455</c:v>
                </c:pt>
                <c:pt idx="59">
                  <c:v>151660</c:v>
                </c:pt>
                <c:pt idx="60">
                  <c:v>164599</c:v>
                </c:pt>
                <c:pt idx="61">
                  <c:v>186869</c:v>
                </c:pt>
                <c:pt idx="62">
                  <c:v>190435</c:v>
                </c:pt>
                <c:pt idx="63">
                  <c:v>202570</c:v>
                </c:pt>
                <c:pt idx="64">
                  <c:v>185851</c:v>
                </c:pt>
                <c:pt idx="65">
                  <c:v>202817</c:v>
                </c:pt>
                <c:pt idx="66">
                  <c:v>215862</c:v>
                </c:pt>
                <c:pt idx="67">
                  <c:v>214661</c:v>
                </c:pt>
                <c:pt idx="68">
                  <c:v>200699</c:v>
                </c:pt>
                <c:pt idx="69">
                  <c:v>198090</c:v>
                </c:pt>
                <c:pt idx="70">
                  <c:v>192913</c:v>
                </c:pt>
                <c:pt idx="71">
                  <c:v>198081</c:v>
                </c:pt>
                <c:pt idx="72">
                  <c:v>202732</c:v>
                </c:pt>
                <c:pt idx="73">
                  <c:v>201962</c:v>
                </c:pt>
                <c:pt idx="74">
                  <c:v>202624</c:v>
                </c:pt>
                <c:pt idx="75">
                  <c:v>208441</c:v>
                </c:pt>
                <c:pt idx="76">
                  <c:v>224839</c:v>
                </c:pt>
                <c:pt idx="77">
                  <c:v>230749</c:v>
                </c:pt>
                <c:pt idx="78">
                  <c:v>223623</c:v>
                </c:pt>
                <c:pt idx="79">
                  <c:v>224729</c:v>
                </c:pt>
                <c:pt idx="80">
                  <c:v>223574</c:v>
                </c:pt>
                <c:pt idx="81">
                  <c:v>213313</c:v>
                </c:pt>
                <c:pt idx="82">
                  <c:v>207633</c:v>
                </c:pt>
                <c:pt idx="83">
                  <c:v>191204</c:v>
                </c:pt>
                <c:pt idx="84">
                  <c:v>177785</c:v>
                </c:pt>
                <c:pt idx="85">
                  <c:v>163123</c:v>
                </c:pt>
                <c:pt idx="86">
                  <c:v>161426</c:v>
                </c:pt>
                <c:pt idx="87">
                  <c:v>156382</c:v>
                </c:pt>
                <c:pt idx="88">
                  <c:v>150456</c:v>
                </c:pt>
                <c:pt idx="89">
                  <c:v>143642</c:v>
                </c:pt>
                <c:pt idx="90">
                  <c:v>150140</c:v>
                </c:pt>
                <c:pt idx="91">
                  <c:v>154056</c:v>
                </c:pt>
                <c:pt idx="92">
                  <c:v>158621</c:v>
                </c:pt>
                <c:pt idx="93">
                  <c:v>158604</c:v>
                </c:pt>
                <c:pt idx="94">
                  <c:v>168385</c:v>
                </c:pt>
                <c:pt idx="95">
                  <c:v>162739</c:v>
                </c:pt>
                <c:pt idx="96">
                  <c:v>149105</c:v>
                </c:pt>
                <c:pt idx="97">
                  <c:v>134378</c:v>
                </c:pt>
                <c:pt idx="98">
                  <c:v>128874</c:v>
                </c:pt>
                <c:pt idx="99">
                  <c:v>117493</c:v>
                </c:pt>
                <c:pt idx="100">
                  <c:v>112274</c:v>
                </c:pt>
                <c:pt idx="101">
                  <c:v>108095</c:v>
                </c:pt>
                <c:pt idx="102">
                  <c:v>101808</c:v>
                </c:pt>
                <c:pt idx="103">
                  <c:v>96624</c:v>
                </c:pt>
                <c:pt idx="104">
                  <c:v>90974</c:v>
                </c:pt>
                <c:pt idx="105">
                  <c:v>87491</c:v>
                </c:pt>
                <c:pt idx="106">
                  <c:v>85379</c:v>
                </c:pt>
                <c:pt idx="107">
                  <c:v>83365</c:v>
                </c:pt>
                <c:pt idx="108">
                  <c:v>77577</c:v>
                </c:pt>
              </c:numCache>
            </c:numRef>
          </c:yVal>
          <c:smooth val="0"/>
        </c:ser>
        <c:ser>
          <c:idx val="3"/>
          <c:order val="3"/>
          <c:tx>
            <c:v>Louisiana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states'!$N$34:$N$142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549</c:v>
                </c:pt>
                <c:pt idx="13">
                  <c:v>918</c:v>
                </c:pt>
                <c:pt idx="14">
                  <c:v>2959</c:v>
                </c:pt>
                <c:pt idx="15">
                  <c:v>8910</c:v>
                </c:pt>
                <c:pt idx="16">
                  <c:v>9077</c:v>
                </c:pt>
                <c:pt idx="17">
                  <c:v>5000</c:v>
                </c:pt>
                <c:pt idx="18">
                  <c:v>5789</c:v>
                </c:pt>
                <c:pt idx="19">
                  <c:v>3060</c:v>
                </c:pt>
                <c:pt idx="20">
                  <c:v>6841</c:v>
                </c:pt>
                <c:pt idx="21">
                  <c:v>10720</c:v>
                </c:pt>
                <c:pt idx="22">
                  <c:v>9263</c:v>
                </c:pt>
                <c:pt idx="23">
                  <c:v>12499</c:v>
                </c:pt>
                <c:pt idx="24">
                  <c:v>14309</c:v>
                </c:pt>
                <c:pt idx="25">
                  <c:v>18192</c:v>
                </c:pt>
                <c:pt idx="26">
                  <c:v>15248</c:v>
                </c:pt>
                <c:pt idx="27">
                  <c:v>11392</c:v>
                </c:pt>
                <c:pt idx="28">
                  <c:v>16049</c:v>
                </c:pt>
                <c:pt idx="29">
                  <c:v>17198</c:v>
                </c:pt>
                <c:pt idx="30">
                  <c:v>35714</c:v>
                </c:pt>
                <c:pt idx="31">
                  <c:v>27103</c:v>
                </c:pt>
                <c:pt idx="32">
                  <c:v>35376</c:v>
                </c:pt>
                <c:pt idx="33">
                  <c:v>24919</c:v>
                </c:pt>
                <c:pt idx="34">
                  <c:v>21124</c:v>
                </c:pt>
                <c:pt idx="35">
                  <c:v>20272</c:v>
                </c:pt>
                <c:pt idx="36">
                  <c:v>23201</c:v>
                </c:pt>
                <c:pt idx="37">
                  <c:v>22618</c:v>
                </c:pt>
                <c:pt idx="38">
                  <c:v>21847</c:v>
                </c:pt>
                <c:pt idx="39">
                  <c:v>20554</c:v>
                </c:pt>
                <c:pt idx="40">
                  <c:v>23272</c:v>
                </c:pt>
                <c:pt idx="41">
                  <c:v>21804</c:v>
                </c:pt>
                <c:pt idx="42">
                  <c:v>21807</c:v>
                </c:pt>
                <c:pt idx="43">
                  <c:v>25168</c:v>
                </c:pt>
                <c:pt idx="44">
                  <c:v>32869</c:v>
                </c:pt>
                <c:pt idx="45">
                  <c:v>50330</c:v>
                </c:pt>
                <c:pt idx="46">
                  <c:v>80491</c:v>
                </c:pt>
                <c:pt idx="47">
                  <c:v>90924</c:v>
                </c:pt>
                <c:pt idx="48">
                  <c:v>95208</c:v>
                </c:pt>
                <c:pt idx="49">
                  <c:v>93646</c:v>
                </c:pt>
                <c:pt idx="50">
                  <c:v>103584</c:v>
                </c:pt>
                <c:pt idx="51">
                  <c:v>115906</c:v>
                </c:pt>
                <c:pt idx="52">
                  <c:v>115785</c:v>
                </c:pt>
                <c:pt idx="53">
                  <c:v>123592</c:v>
                </c:pt>
                <c:pt idx="54">
                  <c:v>129645</c:v>
                </c:pt>
                <c:pt idx="55">
                  <c:v>131051</c:v>
                </c:pt>
                <c:pt idx="56">
                  <c:v>143669</c:v>
                </c:pt>
                <c:pt idx="57">
                  <c:v>160128</c:v>
                </c:pt>
                <c:pt idx="58">
                  <c:v>161458</c:v>
                </c:pt>
                <c:pt idx="59">
                  <c:v>190826</c:v>
                </c:pt>
                <c:pt idx="60">
                  <c:v>208965</c:v>
                </c:pt>
                <c:pt idx="61">
                  <c:v>232281</c:v>
                </c:pt>
                <c:pt idx="62">
                  <c:v>243929</c:v>
                </c:pt>
                <c:pt idx="63">
                  <c:v>256632</c:v>
                </c:pt>
                <c:pt idx="64">
                  <c:v>246558</c:v>
                </c:pt>
                <c:pt idx="65">
                  <c:v>271010</c:v>
                </c:pt>
                <c:pt idx="66">
                  <c:v>299421</c:v>
                </c:pt>
                <c:pt idx="67">
                  <c:v>329896</c:v>
                </c:pt>
                <c:pt idx="68">
                  <c:v>313691</c:v>
                </c:pt>
                <c:pt idx="69">
                  <c:v>362666</c:v>
                </c:pt>
                <c:pt idx="70">
                  <c:v>400842</c:v>
                </c:pt>
                <c:pt idx="71">
                  <c:v>424962</c:v>
                </c:pt>
                <c:pt idx="72">
                  <c:v>477163</c:v>
                </c:pt>
                <c:pt idx="73">
                  <c:v>515057</c:v>
                </c:pt>
                <c:pt idx="74">
                  <c:v>542698</c:v>
                </c:pt>
                <c:pt idx="75">
                  <c:v>594853</c:v>
                </c:pt>
                <c:pt idx="76">
                  <c:v>674318</c:v>
                </c:pt>
                <c:pt idx="77">
                  <c:v>774527</c:v>
                </c:pt>
                <c:pt idx="78">
                  <c:v>817426</c:v>
                </c:pt>
                <c:pt idx="79">
                  <c:v>844603</c:v>
                </c:pt>
                <c:pt idx="80">
                  <c:v>906907</c:v>
                </c:pt>
                <c:pt idx="81">
                  <c:v>935243</c:v>
                </c:pt>
                <c:pt idx="82">
                  <c:v>891827</c:v>
                </c:pt>
                <c:pt idx="83">
                  <c:v>831524</c:v>
                </c:pt>
                <c:pt idx="84">
                  <c:v>737324</c:v>
                </c:pt>
                <c:pt idx="85">
                  <c:v>650840</c:v>
                </c:pt>
                <c:pt idx="86">
                  <c:v>606501</c:v>
                </c:pt>
                <c:pt idx="87">
                  <c:v>562905</c:v>
                </c:pt>
                <c:pt idx="88">
                  <c:v>532740</c:v>
                </c:pt>
                <c:pt idx="89">
                  <c:v>489687</c:v>
                </c:pt>
                <c:pt idx="90">
                  <c:v>469141</c:v>
                </c:pt>
                <c:pt idx="91">
                  <c:v>449315</c:v>
                </c:pt>
                <c:pt idx="92">
                  <c:v>458395</c:v>
                </c:pt>
                <c:pt idx="93">
                  <c:v>479569</c:v>
                </c:pt>
                <c:pt idx="94">
                  <c:v>515268</c:v>
                </c:pt>
                <c:pt idx="95">
                  <c:v>508239</c:v>
                </c:pt>
                <c:pt idx="96">
                  <c:v>512108</c:v>
                </c:pt>
                <c:pt idx="97">
                  <c:v>473989</c:v>
                </c:pt>
                <c:pt idx="98">
                  <c:v>435166</c:v>
                </c:pt>
                <c:pt idx="99">
                  <c:v>402569</c:v>
                </c:pt>
                <c:pt idx="100">
                  <c:v>392781</c:v>
                </c:pt>
                <c:pt idx="101">
                  <c:v>414469</c:v>
                </c:pt>
                <c:pt idx="102">
                  <c:v>420555</c:v>
                </c:pt>
                <c:pt idx="103">
                  <c:v>417160</c:v>
                </c:pt>
                <c:pt idx="104">
                  <c:v>411641</c:v>
                </c:pt>
                <c:pt idx="105">
                  <c:v>426322</c:v>
                </c:pt>
                <c:pt idx="106">
                  <c:v>416177</c:v>
                </c:pt>
                <c:pt idx="107">
                  <c:v>434134</c:v>
                </c:pt>
                <c:pt idx="108">
                  <c:v>434134</c:v>
                </c:pt>
              </c:numCache>
            </c:numRef>
          </c:yVal>
          <c:smooth val="0"/>
        </c:ser>
        <c:ser>
          <c:idx val="4"/>
          <c:order val="4"/>
          <c:tx>
            <c:v>Alaska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states'!$D$34:$D$142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187</c:v>
                </c:pt>
                <c:pt idx="70">
                  <c:v>559</c:v>
                </c:pt>
                <c:pt idx="71">
                  <c:v>8327</c:v>
                </c:pt>
                <c:pt idx="72">
                  <c:v>10259</c:v>
                </c:pt>
                <c:pt idx="73">
                  <c:v>10740</c:v>
                </c:pt>
                <c:pt idx="74">
                  <c:v>11059</c:v>
                </c:pt>
                <c:pt idx="75">
                  <c:v>11128</c:v>
                </c:pt>
                <c:pt idx="76">
                  <c:v>14358</c:v>
                </c:pt>
                <c:pt idx="77">
                  <c:v>29126</c:v>
                </c:pt>
                <c:pt idx="78">
                  <c:v>66204</c:v>
                </c:pt>
                <c:pt idx="79">
                  <c:v>73953</c:v>
                </c:pt>
                <c:pt idx="80">
                  <c:v>83616</c:v>
                </c:pt>
                <c:pt idx="81">
                  <c:v>79494</c:v>
                </c:pt>
                <c:pt idx="82">
                  <c:v>72893</c:v>
                </c:pt>
                <c:pt idx="83">
                  <c:v>72323</c:v>
                </c:pt>
                <c:pt idx="84">
                  <c:v>70603</c:v>
                </c:pt>
                <c:pt idx="85">
                  <c:v>69834</c:v>
                </c:pt>
                <c:pt idx="86">
                  <c:v>63396</c:v>
                </c:pt>
                <c:pt idx="87">
                  <c:v>169201</c:v>
                </c:pt>
                <c:pt idx="88">
                  <c:v>448620</c:v>
                </c:pt>
                <c:pt idx="89">
                  <c:v>511335</c:v>
                </c:pt>
                <c:pt idx="90">
                  <c:v>591646</c:v>
                </c:pt>
                <c:pt idx="91">
                  <c:v>587337</c:v>
                </c:pt>
                <c:pt idx="92">
                  <c:v>618910</c:v>
                </c:pt>
                <c:pt idx="93">
                  <c:v>625527</c:v>
                </c:pt>
                <c:pt idx="94">
                  <c:v>630401</c:v>
                </c:pt>
                <c:pt idx="95">
                  <c:v>666233</c:v>
                </c:pt>
                <c:pt idx="96">
                  <c:v>681310</c:v>
                </c:pt>
                <c:pt idx="97">
                  <c:v>715955</c:v>
                </c:pt>
                <c:pt idx="98">
                  <c:v>738143</c:v>
                </c:pt>
                <c:pt idx="99">
                  <c:v>683980</c:v>
                </c:pt>
                <c:pt idx="100">
                  <c:v>647310</c:v>
                </c:pt>
                <c:pt idx="101">
                  <c:v>656349</c:v>
                </c:pt>
                <c:pt idx="102">
                  <c:v>627322</c:v>
                </c:pt>
                <c:pt idx="103">
                  <c:v>577494</c:v>
                </c:pt>
                <c:pt idx="104">
                  <c:v>568948</c:v>
                </c:pt>
                <c:pt idx="105">
                  <c:v>541654</c:v>
                </c:pt>
                <c:pt idx="106">
                  <c:v>509999</c:v>
                </c:pt>
                <c:pt idx="107">
                  <c:v>472949</c:v>
                </c:pt>
                <c:pt idx="108">
                  <c:v>428851</c:v>
                </c:pt>
              </c:numCache>
            </c:numRef>
          </c:yVal>
          <c:smooth val="0"/>
        </c:ser>
        <c:axId val="7894442"/>
        <c:axId val="3941115"/>
      </c:scatterChart>
      <c:valAx>
        <c:axId val="78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1115"/>
        <c:crosses val="autoZero"/>
        <c:crossBetween val="midCat"/>
        <c:dispUnits/>
      </c:valAx>
      <c:valAx>
        <c:axId val="394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barrels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894442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USA Oil Production 1910 - 1920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175"/>
          <c:w val="0.91825"/>
          <c:h val="0.862"/>
        </c:manualLayout>
      </c:layout>
      <c:bar3DChart>
        <c:barDir val="col"/>
        <c:grouping val="clustered"/>
        <c:varyColors val="0"/>
        <c:ser>
          <c:idx val="0"/>
          <c:order val="0"/>
          <c:tx>
            <c:v>1910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'all states'!$C$2:$AH$2</c:f>
              <c:strCache>
                <c:ptCount val="32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Florida</c:v>
                </c:pt>
                <c:pt idx="7">
                  <c:v>Illinois</c:v>
                </c:pt>
                <c:pt idx="8">
                  <c:v>Indiana</c:v>
                </c:pt>
                <c:pt idx="9">
                  <c:v>Kansas</c:v>
                </c:pt>
                <c:pt idx="10">
                  <c:v>Kentucky</c:v>
                </c:pt>
                <c:pt idx="11">
                  <c:v>Louisiana</c:v>
                </c:pt>
                <c:pt idx="12">
                  <c:v>Michigan</c:v>
                </c:pt>
                <c:pt idx="13">
                  <c:v>Mississippi</c:v>
                </c:pt>
                <c:pt idx="14">
                  <c:v>Missouri</c:v>
                </c:pt>
                <c:pt idx="15">
                  <c:v>Montana</c:v>
                </c:pt>
                <c:pt idx="16">
                  <c:v>Nebraska</c:v>
                </c:pt>
                <c:pt idx="17">
                  <c:v>Nevada</c:v>
                </c:pt>
                <c:pt idx="18">
                  <c:v>New Mexico</c:v>
                </c:pt>
                <c:pt idx="19">
                  <c:v>New York</c:v>
                </c:pt>
                <c:pt idx="20">
                  <c:v>N.Dakota</c:v>
                </c:pt>
                <c:pt idx="21">
                  <c:v>Ohio</c:v>
                </c:pt>
                <c:pt idx="22">
                  <c:v>Oklahoma</c:v>
                </c:pt>
                <c:pt idx="23">
                  <c:v>Pennsylvania</c:v>
                </c:pt>
                <c:pt idx="24">
                  <c:v>South Dakota</c:v>
                </c:pt>
                <c:pt idx="25">
                  <c:v>Tennessee</c:v>
                </c:pt>
                <c:pt idx="26">
                  <c:v>Texas</c:v>
                </c:pt>
                <c:pt idx="27">
                  <c:v>Utah</c:v>
                </c:pt>
                <c:pt idx="28">
                  <c:v>Virginia</c:v>
                </c:pt>
                <c:pt idx="29">
                  <c:v>Washington</c:v>
                </c:pt>
                <c:pt idx="30">
                  <c:v>West Virginia</c:v>
                </c:pt>
                <c:pt idx="31">
                  <c:v>Wyoming</c:v>
                </c:pt>
              </c:strCache>
            </c:strRef>
          </c:cat>
          <c:val>
            <c:numRef>
              <c:f>'all states'!$C$54:$AH$54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73011</c:v>
                </c:pt>
                <c:pt idx="5">
                  <c:v>240</c:v>
                </c:pt>
                <c:pt idx="6">
                  <c:v>0</c:v>
                </c:pt>
                <c:pt idx="7">
                  <c:v>33143</c:v>
                </c:pt>
                <c:pt idx="8">
                  <c:v>2160</c:v>
                </c:pt>
                <c:pt idx="9">
                  <c:v>1129</c:v>
                </c:pt>
                <c:pt idx="10">
                  <c:v>469</c:v>
                </c:pt>
                <c:pt idx="11">
                  <c:v>6841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1053</c:v>
                </c:pt>
                <c:pt idx="20">
                  <c:v>0</c:v>
                </c:pt>
                <c:pt idx="21">
                  <c:v>9916</c:v>
                </c:pt>
                <c:pt idx="22">
                  <c:v>52029</c:v>
                </c:pt>
                <c:pt idx="23">
                  <c:v>8795</c:v>
                </c:pt>
                <c:pt idx="24">
                  <c:v>0</c:v>
                </c:pt>
                <c:pt idx="25">
                  <c:v>0</c:v>
                </c:pt>
                <c:pt idx="26">
                  <c:v>8899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11753</c:v>
                </c:pt>
                <c:pt idx="31">
                  <c:v>115</c:v>
                </c:pt>
              </c:numCache>
            </c:numRef>
          </c:val>
          <c:shape val="box"/>
        </c:ser>
        <c:ser>
          <c:idx val="1"/>
          <c:order val="1"/>
          <c:tx>
            <c:v>1915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'all states'!$C$59:$AH$59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86592</c:v>
                </c:pt>
                <c:pt idx="5">
                  <c:v>208</c:v>
                </c:pt>
                <c:pt idx="6">
                  <c:v>0</c:v>
                </c:pt>
                <c:pt idx="7">
                  <c:v>19042</c:v>
                </c:pt>
                <c:pt idx="8">
                  <c:v>876</c:v>
                </c:pt>
                <c:pt idx="9">
                  <c:v>2823</c:v>
                </c:pt>
                <c:pt idx="10">
                  <c:v>437</c:v>
                </c:pt>
                <c:pt idx="11">
                  <c:v>18192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888</c:v>
                </c:pt>
                <c:pt idx="20">
                  <c:v>0</c:v>
                </c:pt>
                <c:pt idx="21">
                  <c:v>7825</c:v>
                </c:pt>
                <c:pt idx="22">
                  <c:v>97915</c:v>
                </c:pt>
                <c:pt idx="23">
                  <c:v>7838</c:v>
                </c:pt>
                <c:pt idx="24">
                  <c:v>0</c:v>
                </c:pt>
                <c:pt idx="25">
                  <c:v>0</c:v>
                </c:pt>
                <c:pt idx="26">
                  <c:v>24943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9265</c:v>
                </c:pt>
                <c:pt idx="31">
                  <c:v>4246</c:v>
                </c:pt>
              </c:numCache>
            </c:numRef>
          </c:val>
          <c:shape val="box"/>
        </c:ser>
        <c:ser>
          <c:idx val="2"/>
          <c:order val="2"/>
          <c:tx>
            <c:v>1920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'all states'!$C$64:$AH$64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103377</c:v>
                </c:pt>
                <c:pt idx="5">
                  <c:v>111</c:v>
                </c:pt>
                <c:pt idx="6">
                  <c:v>0</c:v>
                </c:pt>
                <c:pt idx="7">
                  <c:v>10774</c:v>
                </c:pt>
                <c:pt idx="8">
                  <c:v>945</c:v>
                </c:pt>
                <c:pt idx="9">
                  <c:v>39005</c:v>
                </c:pt>
                <c:pt idx="10">
                  <c:v>8738</c:v>
                </c:pt>
                <c:pt idx="11">
                  <c:v>35714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340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906</c:v>
                </c:pt>
                <c:pt idx="20">
                  <c:v>0</c:v>
                </c:pt>
                <c:pt idx="21">
                  <c:v>7400</c:v>
                </c:pt>
                <c:pt idx="22">
                  <c:v>106206</c:v>
                </c:pt>
                <c:pt idx="23">
                  <c:v>7436</c:v>
                </c:pt>
                <c:pt idx="24">
                  <c:v>0</c:v>
                </c:pt>
                <c:pt idx="25">
                  <c:v>14</c:v>
                </c:pt>
                <c:pt idx="26">
                  <c:v>96868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8249</c:v>
                </c:pt>
                <c:pt idx="31">
                  <c:v>16831</c:v>
                </c:pt>
              </c:numCache>
            </c:numRef>
          </c:val>
          <c:shape val="box"/>
        </c:ser>
        <c:shape val="box"/>
        <c:axId val="35470036"/>
        <c:axId val="50794869"/>
      </c:bar3DChart>
      <c:catAx>
        <c:axId val="35470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94869"/>
        <c:crosses val="autoZero"/>
        <c:auto val="0"/>
        <c:lblOffset val="100"/>
        <c:tickLblSkip val="1"/>
        <c:noMultiLvlLbl val="0"/>
      </c:catAx>
      <c:valAx>
        <c:axId val="5079486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47003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90975"/>
          <c:y val="0.00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USA Oil "Production"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states'!$A$3:$A$142</c:f>
              <c:numCache>
                <c:ptCount val="140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</c:numCache>
            </c:numRef>
          </c:xVal>
          <c:yVal>
            <c:numRef>
              <c:f>'all states'!$B$3:$B$142</c:f>
              <c:numCache>
                <c:ptCount val="140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2496</c:v>
                </c:pt>
                <c:pt idx="7">
                  <c:v>3598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11963</c:v>
                </c:pt>
                <c:pt idx="17">
                  <c:v>9133</c:v>
                </c:pt>
                <c:pt idx="18">
                  <c:v>13350</c:v>
                </c:pt>
                <c:pt idx="19">
                  <c:v>15397</c:v>
                </c:pt>
                <c:pt idx="20">
                  <c:v>19914</c:v>
                </c:pt>
                <c:pt idx="21">
                  <c:v>26286</c:v>
                </c:pt>
                <c:pt idx="22">
                  <c:v>27661</c:v>
                </c:pt>
                <c:pt idx="23">
                  <c:v>30511</c:v>
                </c:pt>
                <c:pt idx="24">
                  <c:v>23450</c:v>
                </c:pt>
                <c:pt idx="25">
                  <c:v>24216</c:v>
                </c:pt>
                <c:pt idx="26">
                  <c:v>21859</c:v>
                </c:pt>
                <c:pt idx="27">
                  <c:v>28065</c:v>
                </c:pt>
                <c:pt idx="28">
                  <c:v>28283</c:v>
                </c:pt>
                <c:pt idx="29">
                  <c:v>27612</c:v>
                </c:pt>
                <c:pt idx="30">
                  <c:v>35164</c:v>
                </c:pt>
                <c:pt idx="31">
                  <c:v>45824</c:v>
                </c:pt>
                <c:pt idx="32">
                  <c:v>54293</c:v>
                </c:pt>
                <c:pt idx="33">
                  <c:v>50515</c:v>
                </c:pt>
                <c:pt idx="34">
                  <c:v>48431</c:v>
                </c:pt>
                <c:pt idx="35">
                  <c:v>49345</c:v>
                </c:pt>
                <c:pt idx="36">
                  <c:v>52892</c:v>
                </c:pt>
                <c:pt idx="37">
                  <c:v>60960</c:v>
                </c:pt>
                <c:pt idx="38">
                  <c:v>60476</c:v>
                </c:pt>
                <c:pt idx="39">
                  <c:v>55364</c:v>
                </c:pt>
                <c:pt idx="40">
                  <c:v>57071</c:v>
                </c:pt>
                <c:pt idx="41">
                  <c:v>63621</c:v>
                </c:pt>
                <c:pt idx="42">
                  <c:v>69389</c:v>
                </c:pt>
                <c:pt idx="43">
                  <c:v>88767</c:v>
                </c:pt>
                <c:pt idx="44">
                  <c:v>100461</c:v>
                </c:pt>
                <c:pt idx="45">
                  <c:v>117081</c:v>
                </c:pt>
                <c:pt idx="46">
                  <c:v>134717</c:v>
                </c:pt>
                <c:pt idx="47">
                  <c:v>126494</c:v>
                </c:pt>
                <c:pt idx="48">
                  <c:v>166095</c:v>
                </c:pt>
                <c:pt idx="49">
                  <c:v>178527</c:v>
                </c:pt>
                <c:pt idx="50">
                  <c:v>183171</c:v>
                </c:pt>
                <c:pt idx="51">
                  <c:v>209557</c:v>
                </c:pt>
                <c:pt idx="52">
                  <c:v>220449</c:v>
                </c:pt>
                <c:pt idx="53">
                  <c:v>222935</c:v>
                </c:pt>
                <c:pt idx="54">
                  <c:v>248446</c:v>
                </c:pt>
                <c:pt idx="55">
                  <c:v>265763</c:v>
                </c:pt>
                <c:pt idx="56">
                  <c:v>281104</c:v>
                </c:pt>
                <c:pt idx="57">
                  <c:v>300767</c:v>
                </c:pt>
                <c:pt idx="58">
                  <c:v>335316</c:v>
                </c:pt>
                <c:pt idx="59">
                  <c:v>355928</c:v>
                </c:pt>
                <c:pt idx="60">
                  <c:v>378367</c:v>
                </c:pt>
                <c:pt idx="61">
                  <c:v>442929</c:v>
                </c:pt>
                <c:pt idx="62">
                  <c:v>472183</c:v>
                </c:pt>
                <c:pt idx="63">
                  <c:v>557531</c:v>
                </c:pt>
                <c:pt idx="64">
                  <c:v>732407</c:v>
                </c:pt>
                <c:pt idx="65">
                  <c:v>713940</c:v>
                </c:pt>
                <c:pt idx="66">
                  <c:v>763743</c:v>
                </c:pt>
                <c:pt idx="67">
                  <c:v>770874</c:v>
                </c:pt>
                <c:pt idx="68">
                  <c:v>901129</c:v>
                </c:pt>
                <c:pt idx="69">
                  <c:v>901474</c:v>
                </c:pt>
                <c:pt idx="70">
                  <c:v>1007323</c:v>
                </c:pt>
                <c:pt idx="71">
                  <c:v>898011</c:v>
                </c:pt>
                <c:pt idx="72">
                  <c:v>851081</c:v>
                </c:pt>
                <c:pt idx="73">
                  <c:v>785159</c:v>
                </c:pt>
                <c:pt idx="74">
                  <c:v>905656</c:v>
                </c:pt>
                <c:pt idx="75">
                  <c:v>908065</c:v>
                </c:pt>
                <c:pt idx="76">
                  <c:v>996596</c:v>
                </c:pt>
                <c:pt idx="77">
                  <c:v>1099687</c:v>
                </c:pt>
                <c:pt idx="78">
                  <c:v>1279160</c:v>
                </c:pt>
                <c:pt idx="79">
                  <c:v>1214355</c:v>
                </c:pt>
                <c:pt idx="80">
                  <c:v>1264962</c:v>
                </c:pt>
                <c:pt idx="81">
                  <c:v>1353214</c:v>
                </c:pt>
                <c:pt idx="82">
                  <c:v>1402228</c:v>
                </c:pt>
                <c:pt idx="83">
                  <c:v>1386645</c:v>
                </c:pt>
                <c:pt idx="84">
                  <c:v>1505613</c:v>
                </c:pt>
                <c:pt idx="85">
                  <c:v>1677904</c:v>
                </c:pt>
                <c:pt idx="86">
                  <c:v>1713655</c:v>
                </c:pt>
                <c:pt idx="87">
                  <c:v>1733939</c:v>
                </c:pt>
                <c:pt idx="88">
                  <c:v>1857000</c:v>
                </c:pt>
                <c:pt idx="89">
                  <c:v>2020200</c:v>
                </c:pt>
                <c:pt idx="90">
                  <c:v>1841900</c:v>
                </c:pt>
                <c:pt idx="91">
                  <c:v>1973600</c:v>
                </c:pt>
                <c:pt idx="92">
                  <c:v>2247700</c:v>
                </c:pt>
                <c:pt idx="93">
                  <c:v>2289800</c:v>
                </c:pt>
                <c:pt idx="94">
                  <c:v>2367100</c:v>
                </c:pt>
                <c:pt idx="95">
                  <c:v>2315000</c:v>
                </c:pt>
                <c:pt idx="96">
                  <c:v>2484400</c:v>
                </c:pt>
                <c:pt idx="97">
                  <c:v>2617300</c:v>
                </c:pt>
                <c:pt idx="98">
                  <c:v>2616900</c:v>
                </c:pt>
                <c:pt idx="99">
                  <c:v>2449000</c:v>
                </c:pt>
                <c:pt idx="100">
                  <c:v>2574500</c:v>
                </c:pt>
                <c:pt idx="101">
                  <c:v>2574900</c:v>
                </c:pt>
                <c:pt idx="102">
                  <c:v>2621800</c:v>
                </c:pt>
                <c:pt idx="103">
                  <c:v>2676200</c:v>
                </c:pt>
                <c:pt idx="104">
                  <c:v>2752700</c:v>
                </c:pt>
                <c:pt idx="105">
                  <c:v>2786900</c:v>
                </c:pt>
                <c:pt idx="106">
                  <c:v>2848500</c:v>
                </c:pt>
                <c:pt idx="107">
                  <c:v>3027800</c:v>
                </c:pt>
                <c:pt idx="108">
                  <c:v>3215700</c:v>
                </c:pt>
                <c:pt idx="109">
                  <c:v>3329000</c:v>
                </c:pt>
                <c:pt idx="110">
                  <c:v>3371800</c:v>
                </c:pt>
                <c:pt idx="111">
                  <c:v>3517500</c:v>
                </c:pt>
                <c:pt idx="112">
                  <c:v>3453900</c:v>
                </c:pt>
                <c:pt idx="113">
                  <c:v>3455400</c:v>
                </c:pt>
                <c:pt idx="114">
                  <c:v>3360900</c:v>
                </c:pt>
                <c:pt idx="115">
                  <c:v>3202600</c:v>
                </c:pt>
                <c:pt idx="116">
                  <c:v>3056800</c:v>
                </c:pt>
                <c:pt idx="117">
                  <c:v>2976200</c:v>
                </c:pt>
                <c:pt idx="118">
                  <c:v>3009300</c:v>
                </c:pt>
                <c:pt idx="119">
                  <c:v>3178200</c:v>
                </c:pt>
                <c:pt idx="120">
                  <c:v>3121300</c:v>
                </c:pt>
                <c:pt idx="121">
                  <c:v>3146400</c:v>
                </c:pt>
                <c:pt idx="122">
                  <c:v>3128600</c:v>
                </c:pt>
                <c:pt idx="123">
                  <c:v>3156700</c:v>
                </c:pt>
                <c:pt idx="124">
                  <c:v>3171000</c:v>
                </c:pt>
                <c:pt idx="125">
                  <c:v>3249700</c:v>
                </c:pt>
                <c:pt idx="126">
                  <c:v>3274600</c:v>
                </c:pt>
                <c:pt idx="127">
                  <c:v>3168300</c:v>
                </c:pt>
                <c:pt idx="128">
                  <c:v>3047400</c:v>
                </c:pt>
                <c:pt idx="129">
                  <c:v>2979100</c:v>
                </c:pt>
                <c:pt idx="130">
                  <c:v>2778800</c:v>
                </c:pt>
                <c:pt idx="131">
                  <c:v>2684700</c:v>
                </c:pt>
                <c:pt idx="132">
                  <c:v>2707000</c:v>
                </c:pt>
                <c:pt idx="133">
                  <c:v>2624600</c:v>
                </c:pt>
                <c:pt idx="134">
                  <c:v>2499000</c:v>
                </c:pt>
                <c:pt idx="135">
                  <c:v>2431500</c:v>
                </c:pt>
                <c:pt idx="136">
                  <c:v>2394300</c:v>
                </c:pt>
                <c:pt idx="137">
                  <c:v>2211900</c:v>
                </c:pt>
                <c:pt idx="138">
                  <c:v>2354800</c:v>
                </c:pt>
                <c:pt idx="139">
                  <c:v>2281900</c:v>
                </c:pt>
              </c:numCache>
            </c:numRef>
          </c:yVal>
          <c:smooth val="0"/>
        </c:ser>
        <c:axId val="54500638"/>
        <c:axId val="20743695"/>
      </c:scatterChart>
      <c:valAx>
        <c:axId val="54500638"/>
        <c:scaling>
          <c:orientation val="minMax"/>
          <c:max val="2000"/>
          <c:min val="1860"/>
        </c:scaling>
        <c:axPos val="b"/>
        <c:majorGridlines>
          <c:spPr>
            <a:ln w="3175">
              <a:solidFill>
                <a:srgbClr val="FF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743695"/>
        <c:crosses val="autoZero"/>
        <c:crossBetween val="midCat"/>
        <c:dispUnits/>
        <c:minorUnit val="20"/>
      </c:valAx>
      <c:valAx>
        <c:axId val="20743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006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19050</xdr:rowOff>
    </xdr:from>
    <xdr:to>
      <xdr:col>15</xdr:col>
      <xdr:colOff>190500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238125" y="180975"/>
        <a:ext cx="90963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15</xdr:col>
      <xdr:colOff>76200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114300" y="47625"/>
        <a:ext cx="91059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447675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89820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133350</xdr:rowOff>
    </xdr:from>
    <xdr:to>
      <xdr:col>16</xdr:col>
      <xdr:colOff>333375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714500" y="457200"/>
        <a:ext cx="547687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D21" sqref="D21"/>
    </sheetView>
  </sheetViews>
  <sheetFormatPr defaultColWidth="9.140625" defaultRowHeight="12.75"/>
  <cols>
    <col min="2" max="2" width="11.57421875" style="0" customWidth="1"/>
    <col min="3" max="3" width="12.140625" style="0" customWidth="1"/>
    <col min="4" max="4" width="16.57421875" style="0" customWidth="1"/>
  </cols>
  <sheetData>
    <row r="1" spans="1:7" ht="12.75">
      <c r="A1" s="63" t="s">
        <v>34</v>
      </c>
      <c r="B1" s="64"/>
      <c r="C1" s="64"/>
      <c r="D1" s="64"/>
      <c r="E1" s="64"/>
      <c r="F1" s="64"/>
      <c r="G1" s="64"/>
    </row>
    <row r="2" spans="1:7" ht="12.75">
      <c r="A2" s="39" t="s">
        <v>35</v>
      </c>
      <c r="B2" s="70" t="s">
        <v>37</v>
      </c>
      <c r="C2" s="37" t="s">
        <v>36</v>
      </c>
      <c r="D2" s="37" t="s">
        <v>38</v>
      </c>
      <c r="E2" s="37" t="s">
        <v>0</v>
      </c>
      <c r="F2" s="68" t="s">
        <v>49</v>
      </c>
      <c r="G2" s="69"/>
    </row>
    <row r="3" spans="1:9" ht="12.75">
      <c r="A3" s="39" t="s">
        <v>39</v>
      </c>
      <c r="B3" s="71"/>
      <c r="C3" s="37" t="s">
        <v>40</v>
      </c>
      <c r="D3" s="38" t="s">
        <v>41</v>
      </c>
      <c r="E3" s="37" t="s">
        <v>42</v>
      </c>
      <c r="F3" s="68" t="s">
        <v>43</v>
      </c>
      <c r="G3" s="69"/>
      <c r="H3" s="40"/>
      <c r="I3" s="41"/>
    </row>
    <row r="4" spans="1:7" ht="12.75">
      <c r="A4" s="5">
        <v>1</v>
      </c>
      <c r="B4" s="2" t="s">
        <v>26</v>
      </c>
      <c r="C4" s="27">
        <v>0.334</v>
      </c>
      <c r="D4" s="35">
        <v>59293001000</v>
      </c>
      <c r="E4" s="28">
        <v>1972</v>
      </c>
      <c r="F4" s="2">
        <v>504.7</v>
      </c>
      <c r="G4" s="2">
        <v>1</v>
      </c>
    </row>
    <row r="5" spans="1:7" ht="12.75">
      <c r="A5" s="5">
        <v>2</v>
      </c>
      <c r="B5" s="2" t="s">
        <v>12</v>
      </c>
      <c r="C5" s="27">
        <v>0.151</v>
      </c>
      <c r="D5" s="35">
        <v>26779992000</v>
      </c>
      <c r="E5" s="28">
        <v>1971</v>
      </c>
      <c r="F5" s="2">
        <v>434.1</v>
      </c>
      <c r="G5" s="2">
        <v>2</v>
      </c>
    </row>
    <row r="6" spans="1:7" ht="12.75">
      <c r="A6" s="5">
        <v>3</v>
      </c>
      <c r="B6" s="2" t="s">
        <v>5</v>
      </c>
      <c r="C6" s="27">
        <v>0.143</v>
      </c>
      <c r="D6" s="35">
        <v>25306000000</v>
      </c>
      <c r="E6" s="2">
        <v>1985</v>
      </c>
      <c r="F6" s="2">
        <v>283.6</v>
      </c>
      <c r="G6" s="2">
        <v>4</v>
      </c>
    </row>
    <row r="7" spans="1:7" ht="12.75">
      <c r="A7" s="5">
        <v>4</v>
      </c>
      <c r="B7" s="2" t="s">
        <v>22</v>
      </c>
      <c r="C7" s="29">
        <v>0.08</v>
      </c>
      <c r="D7" s="35">
        <v>14258037000</v>
      </c>
      <c r="E7" s="30" t="s">
        <v>66</v>
      </c>
      <c r="F7" s="2">
        <v>77.6</v>
      </c>
      <c r="G7" s="2">
        <v>5</v>
      </c>
    </row>
    <row r="8" spans="1:7" ht="12.75">
      <c r="A8" s="5">
        <v>5</v>
      </c>
      <c r="B8" s="2" t="s">
        <v>2</v>
      </c>
      <c r="C8" s="29">
        <v>0.076</v>
      </c>
      <c r="D8" s="35">
        <v>13447533000</v>
      </c>
      <c r="E8" s="2">
        <v>1988</v>
      </c>
      <c r="F8" s="2">
        <v>428.9</v>
      </c>
      <c r="G8" s="2">
        <v>3</v>
      </c>
    </row>
    <row r="9" spans="1:7" ht="12.75">
      <c r="A9" s="5">
        <v>6</v>
      </c>
      <c r="B9" s="2" t="s">
        <v>31</v>
      </c>
      <c r="C9" s="29">
        <v>0.037</v>
      </c>
      <c r="D9" s="35">
        <v>6557523000</v>
      </c>
      <c r="E9" s="28">
        <v>1970</v>
      </c>
      <c r="F9" s="2">
        <v>64.8</v>
      </c>
      <c r="G9" s="2">
        <v>7</v>
      </c>
    </row>
    <row r="10" spans="1:7" ht="12.75">
      <c r="A10" s="5">
        <v>7</v>
      </c>
      <c r="B10" s="2" t="s">
        <v>10</v>
      </c>
      <c r="C10" s="29">
        <v>0.037</v>
      </c>
      <c r="D10" s="35">
        <v>5981678000</v>
      </c>
      <c r="E10" s="2">
        <v>1956</v>
      </c>
      <c r="F10" s="2">
        <v>35.5</v>
      </c>
      <c r="G10" s="2">
        <v>8</v>
      </c>
    </row>
    <row r="11" spans="1:7" ht="12.75">
      <c r="A11" s="5">
        <v>8</v>
      </c>
      <c r="B11" s="2" t="s">
        <v>19</v>
      </c>
      <c r="C11" s="29">
        <v>0.028</v>
      </c>
      <c r="D11" s="35">
        <v>4933404000</v>
      </c>
      <c r="E11" s="28">
        <v>1969</v>
      </c>
      <c r="F11" s="2">
        <v>72.3</v>
      </c>
      <c r="G11" s="2">
        <v>6</v>
      </c>
    </row>
    <row r="12" spans="1:7" ht="12.75">
      <c r="A12" s="5">
        <v>9</v>
      </c>
      <c r="B12" s="2" t="s">
        <v>8</v>
      </c>
      <c r="C12" s="29">
        <v>0.02</v>
      </c>
      <c r="D12" s="35">
        <v>3530081000</v>
      </c>
      <c r="E12" s="2">
        <v>1940</v>
      </c>
      <c r="F12" s="2">
        <v>13.7</v>
      </c>
      <c r="G12" s="2">
        <v>12</v>
      </c>
    </row>
    <row r="13" spans="1:7" ht="12.75">
      <c r="A13" s="5">
        <v>10</v>
      </c>
      <c r="B13" s="2" t="s">
        <v>14</v>
      </c>
      <c r="C13" s="29">
        <v>0.013</v>
      </c>
      <c r="D13" s="35">
        <v>2232752000</v>
      </c>
      <c r="E13" s="28">
        <v>1970</v>
      </c>
      <c r="F13" s="31">
        <v>22</v>
      </c>
      <c r="G13" s="2">
        <v>10</v>
      </c>
    </row>
    <row r="14" spans="1:7" ht="12.75">
      <c r="A14" s="5">
        <v>11</v>
      </c>
      <c r="B14" s="2" t="s">
        <v>6</v>
      </c>
      <c r="C14" s="29">
        <v>0.01</v>
      </c>
      <c r="D14" s="35">
        <v>1814556000</v>
      </c>
      <c r="E14" s="2">
        <v>1956</v>
      </c>
      <c r="F14" s="2">
        <v>22.4</v>
      </c>
      <c r="G14" s="2">
        <v>9</v>
      </c>
    </row>
    <row r="15" spans="1:7" ht="12.75">
      <c r="A15" s="5">
        <v>12</v>
      </c>
      <c r="B15" s="2" t="s">
        <v>4</v>
      </c>
      <c r="C15" s="32">
        <v>0.01</v>
      </c>
      <c r="D15" s="35">
        <v>1741928000</v>
      </c>
      <c r="E15" s="2">
        <v>1925</v>
      </c>
      <c r="F15" s="31">
        <v>8</v>
      </c>
      <c r="G15" s="2">
        <v>16</v>
      </c>
    </row>
    <row r="16" spans="1:7" ht="12.75">
      <c r="A16" s="5">
        <v>13</v>
      </c>
      <c r="B16" s="2" t="s">
        <v>16</v>
      </c>
      <c r="C16" s="32"/>
      <c r="D16" s="35">
        <v>1452171000</v>
      </c>
      <c r="E16" s="28">
        <v>1968</v>
      </c>
      <c r="F16" s="2">
        <v>16.5</v>
      </c>
      <c r="G16" s="2">
        <v>13</v>
      </c>
    </row>
    <row r="17" spans="1:7" ht="12.75">
      <c r="A17" s="5">
        <v>14</v>
      </c>
      <c r="B17" s="2" t="s">
        <v>23</v>
      </c>
      <c r="C17" s="32"/>
      <c r="D17" s="35">
        <v>1376001000</v>
      </c>
      <c r="E17" s="2">
        <v>1891</v>
      </c>
      <c r="F17" s="31">
        <v>2</v>
      </c>
      <c r="G17" s="2"/>
    </row>
    <row r="18" spans="1:7" ht="12.75">
      <c r="A18" s="5">
        <v>15</v>
      </c>
      <c r="B18" s="2" t="s">
        <v>48</v>
      </c>
      <c r="C18" s="32"/>
      <c r="D18" s="35">
        <v>1303643000</v>
      </c>
      <c r="E18" s="2">
        <v>1984</v>
      </c>
      <c r="F18" s="2">
        <v>35.6</v>
      </c>
      <c r="G18" s="2"/>
    </row>
    <row r="19" spans="1:7" ht="12.75">
      <c r="A19" s="5">
        <v>16</v>
      </c>
      <c r="B19" s="2" t="s">
        <v>13</v>
      </c>
      <c r="C19" s="32"/>
      <c r="D19" s="35">
        <v>1206913000</v>
      </c>
      <c r="E19" s="2">
        <v>1979</v>
      </c>
      <c r="F19" s="31">
        <v>9</v>
      </c>
      <c r="G19" s="2">
        <v>15</v>
      </c>
    </row>
    <row r="20" spans="1:7" ht="12.75">
      <c r="A20" s="5">
        <v>17</v>
      </c>
      <c r="B20" s="2" t="s">
        <v>27</v>
      </c>
      <c r="C20" s="32"/>
      <c r="D20" s="35">
        <v>1190933000</v>
      </c>
      <c r="E20" s="2">
        <v>1975</v>
      </c>
      <c r="F20" s="2">
        <v>19.2</v>
      </c>
      <c r="G20" s="2">
        <v>11</v>
      </c>
    </row>
    <row r="21" spans="1:7" ht="12.75">
      <c r="A21" s="5">
        <v>18</v>
      </c>
      <c r="B21" s="2" t="s">
        <v>21</v>
      </c>
      <c r="C21" s="32"/>
      <c r="D21" s="35">
        <v>1066855000</v>
      </c>
      <c r="E21" s="2">
        <v>1896</v>
      </c>
      <c r="F21" s="2">
        <v>6.5</v>
      </c>
      <c r="G21" s="2">
        <v>17</v>
      </c>
    </row>
    <row r="22" spans="1:7" ht="12.75">
      <c r="A22" s="5">
        <v>19</v>
      </c>
      <c r="B22" s="2" t="s">
        <v>11</v>
      </c>
      <c r="C22" s="32"/>
      <c r="D22" s="35">
        <v>757876000</v>
      </c>
      <c r="E22" s="2"/>
      <c r="F22" s="31">
        <v>2.9</v>
      </c>
      <c r="G22" s="2">
        <v>20</v>
      </c>
    </row>
    <row r="23" spans="1:7" ht="12.75">
      <c r="A23" s="5">
        <v>20</v>
      </c>
      <c r="B23" s="2" t="s">
        <v>1</v>
      </c>
      <c r="C23" s="32"/>
      <c r="D23" s="35">
        <v>604510000</v>
      </c>
      <c r="E23" s="2"/>
      <c r="F23" s="2">
        <v>12.4</v>
      </c>
      <c r="G23" s="2">
        <v>14</v>
      </c>
    </row>
    <row r="24" spans="1:7" ht="12.75">
      <c r="A24" s="5">
        <v>21</v>
      </c>
      <c r="B24" s="2" t="s">
        <v>45</v>
      </c>
      <c r="C24" s="32"/>
      <c r="D24" s="35">
        <v>571934000</v>
      </c>
      <c r="E24" s="2"/>
      <c r="F24" s="2">
        <v>1.5</v>
      </c>
      <c r="G24" s="2"/>
    </row>
    <row r="25" spans="1:7" ht="12.75">
      <c r="A25" s="5">
        <v>22</v>
      </c>
      <c r="B25" s="2" t="s">
        <v>7</v>
      </c>
      <c r="C25" s="32"/>
      <c r="D25" s="35">
        <v>571450000</v>
      </c>
      <c r="E25" s="2"/>
      <c r="F25" s="31">
        <v>6</v>
      </c>
      <c r="G25" s="2">
        <v>18</v>
      </c>
    </row>
    <row r="26" spans="1:7" ht="12.75">
      <c r="A26" s="5">
        <v>23</v>
      </c>
      <c r="B26" s="2" t="s">
        <v>9</v>
      </c>
      <c r="C26" s="32"/>
      <c r="D26" s="35">
        <v>539043000</v>
      </c>
      <c r="E26" s="2"/>
      <c r="F26" s="2">
        <v>2.2</v>
      </c>
      <c r="G26" s="2"/>
    </row>
    <row r="27" spans="1:7" ht="12.75">
      <c r="A27" s="5">
        <v>24</v>
      </c>
      <c r="B27" s="2" t="s">
        <v>17</v>
      </c>
      <c r="C27" s="32"/>
      <c r="D27" s="35">
        <v>479706000</v>
      </c>
      <c r="E27" s="2"/>
      <c r="F27" s="2">
        <v>3.2</v>
      </c>
      <c r="G27" s="2">
        <v>19</v>
      </c>
    </row>
    <row r="28" spans="1:7" ht="12.75">
      <c r="A28" s="5">
        <v>25</v>
      </c>
      <c r="B28" s="2" t="s">
        <v>20</v>
      </c>
      <c r="C28" s="32"/>
      <c r="D28" s="35">
        <v>208582000</v>
      </c>
      <c r="E28" s="2"/>
      <c r="F28" s="2">
        <v>0.2</v>
      </c>
      <c r="G28" s="2"/>
    </row>
    <row r="29" spans="1:7" ht="12.75">
      <c r="A29" s="5">
        <v>26</v>
      </c>
      <c r="B29" s="2" t="s">
        <v>18</v>
      </c>
      <c r="C29" s="32"/>
      <c r="D29" s="35">
        <v>45457000</v>
      </c>
      <c r="E29" s="2"/>
      <c r="F29" s="31">
        <v>0.8</v>
      </c>
      <c r="G29" s="2"/>
    </row>
    <row r="30" spans="1:7" ht="12.75">
      <c r="A30" s="5">
        <v>27</v>
      </c>
      <c r="B30" s="2" t="s">
        <v>24</v>
      </c>
      <c r="C30" s="32"/>
      <c r="D30" s="35">
        <v>33634000</v>
      </c>
      <c r="E30" s="2"/>
      <c r="F30" s="2">
        <v>1.2</v>
      </c>
      <c r="G30" s="2"/>
    </row>
    <row r="31" spans="1:7" ht="12.75">
      <c r="A31" s="5">
        <v>28</v>
      </c>
      <c r="B31" s="2" t="s">
        <v>3</v>
      </c>
      <c r="C31" s="32"/>
      <c r="D31" s="35">
        <v>20394000</v>
      </c>
      <c r="E31" s="2"/>
      <c r="F31" s="2">
        <v>0.08</v>
      </c>
      <c r="G31" s="2"/>
    </row>
    <row r="32" spans="1:7" ht="12.75">
      <c r="A32" s="5">
        <v>29</v>
      </c>
      <c r="B32" s="2" t="s">
        <v>25</v>
      </c>
      <c r="C32" s="32"/>
      <c r="D32" s="35">
        <v>17650000</v>
      </c>
      <c r="E32" s="2"/>
      <c r="F32" s="2">
        <v>0.3</v>
      </c>
      <c r="G32" s="2"/>
    </row>
    <row r="33" spans="1:7" ht="12.75">
      <c r="A33" s="5">
        <v>30</v>
      </c>
      <c r="B33" s="2" t="s">
        <v>15</v>
      </c>
      <c r="C33" s="32"/>
      <c r="D33" s="35">
        <v>5390000</v>
      </c>
      <c r="E33" s="2"/>
      <c r="F33" s="2">
        <v>0.09</v>
      </c>
      <c r="G33" s="2"/>
    </row>
    <row r="34" spans="1:7" ht="12.75">
      <c r="A34" s="5">
        <v>31</v>
      </c>
      <c r="B34" s="2" t="s">
        <v>28</v>
      </c>
      <c r="C34" s="32"/>
      <c r="D34" s="35">
        <v>677000</v>
      </c>
      <c r="E34" s="2"/>
      <c r="F34" s="2">
        <v>0.006</v>
      </c>
      <c r="G34" s="2"/>
    </row>
    <row r="35" spans="1:7" ht="12.75">
      <c r="A35" s="5" t="s">
        <v>44</v>
      </c>
      <c r="B35" s="2" t="s">
        <v>32</v>
      </c>
      <c r="C35" s="32"/>
      <c r="D35" s="35" t="s">
        <v>44</v>
      </c>
      <c r="E35" s="2"/>
      <c r="F35" s="2">
        <v>0</v>
      </c>
      <c r="G35" s="2"/>
    </row>
    <row r="36" spans="1:7" ht="12.75">
      <c r="A36" s="5">
        <v>32</v>
      </c>
      <c r="B36" s="2" t="s">
        <v>29</v>
      </c>
      <c r="C36" s="32"/>
      <c r="D36" s="35" t="s">
        <v>44</v>
      </c>
      <c r="E36" s="2"/>
      <c r="F36" s="2">
        <v>0</v>
      </c>
      <c r="G36" s="2"/>
    </row>
    <row r="37" spans="1:7" ht="12.75">
      <c r="A37" s="5"/>
      <c r="B37" s="12" t="s">
        <v>46</v>
      </c>
      <c r="C37" s="33">
        <v>0.9147</v>
      </c>
      <c r="D37" s="36">
        <v>177329903000</v>
      </c>
      <c r="E37" s="12" t="s">
        <v>44</v>
      </c>
      <c r="F37" s="2">
        <f>SUM(F4:F36)</f>
        <v>2087.276</v>
      </c>
      <c r="G37" s="2"/>
    </row>
    <row r="38" spans="1:7" ht="12.75">
      <c r="A38" s="5"/>
      <c r="B38" s="2"/>
      <c r="C38" s="2"/>
      <c r="D38" s="2"/>
      <c r="E38" s="2"/>
      <c r="F38" s="2"/>
      <c r="G38" s="2"/>
    </row>
    <row r="39" spans="1:7" ht="13.5" thickBot="1">
      <c r="A39" s="65" t="s">
        <v>47</v>
      </c>
      <c r="B39" s="66"/>
      <c r="C39" s="66"/>
      <c r="D39" s="66"/>
      <c r="E39" s="66"/>
      <c r="F39" s="66"/>
      <c r="G39" s="67"/>
    </row>
  </sheetData>
  <mergeCells count="5">
    <mergeCell ref="A1:G1"/>
    <mergeCell ref="A39:G39"/>
    <mergeCell ref="F2:G2"/>
    <mergeCell ref="F3:G3"/>
    <mergeCell ref="B2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8.8515625" style="1" customWidth="1"/>
    <col min="3" max="8" width="9.28125" style="1" customWidth="1"/>
    <col min="9" max="9" width="8.00390625" style="1" customWidth="1"/>
    <col min="10" max="10" width="11.00390625" style="1" customWidth="1"/>
    <col min="11" max="11" width="10.421875" style="1" bestFit="1" customWidth="1"/>
    <col min="12" max="12" width="3.57421875" style="1" customWidth="1"/>
    <col min="13" max="13" width="13.7109375" style="1" customWidth="1"/>
    <col min="14" max="14" width="8.00390625" style="1" customWidth="1"/>
    <col min="15" max="15" width="10.57421875" style="1" customWidth="1"/>
    <col min="16" max="16384" width="8.8515625" style="1" customWidth="1"/>
  </cols>
  <sheetData>
    <row r="1" spans="1:18" s="6" customFormat="1" ht="15.75" customHeight="1" thickBot="1">
      <c r="A1" s="7" t="s">
        <v>52</v>
      </c>
      <c r="C1" s="9"/>
      <c r="D1" s="9"/>
      <c r="E1" s="9"/>
      <c r="F1" s="9"/>
      <c r="G1" s="9"/>
      <c r="H1" s="9"/>
      <c r="K1" s="1"/>
      <c r="O1" s="1"/>
      <c r="P1" s="1"/>
      <c r="Q1" s="1"/>
      <c r="R1" s="1"/>
    </row>
    <row r="2" spans="2:14" ht="12.75">
      <c r="B2" s="5" t="s">
        <v>0</v>
      </c>
      <c r="C2" s="2" t="s">
        <v>26</v>
      </c>
      <c r="D2" s="2" t="s">
        <v>12</v>
      </c>
      <c r="E2" s="2" t="s">
        <v>5</v>
      </c>
      <c r="F2" s="2" t="s">
        <v>22</v>
      </c>
      <c r="G2" s="2" t="s">
        <v>2</v>
      </c>
      <c r="H2" s="2" t="s">
        <v>21</v>
      </c>
      <c r="I2" s="2" t="s">
        <v>8</v>
      </c>
      <c r="J2" s="2" t="s">
        <v>23</v>
      </c>
      <c r="K2" s="2" t="s">
        <v>75</v>
      </c>
      <c r="M2" s="72" t="s">
        <v>78</v>
      </c>
      <c r="N2" s="73"/>
    </row>
    <row r="3" spans="1:14" ht="12.75">
      <c r="A3" s="5">
        <v>1859</v>
      </c>
      <c r="B3" s="42">
        <v>1859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2</v>
      </c>
      <c r="K3" s="2">
        <v>2</v>
      </c>
      <c r="M3" s="74"/>
      <c r="N3" s="75"/>
    </row>
    <row r="4" spans="1:14" ht="12.75">
      <c r="A4" s="5">
        <v>1860</v>
      </c>
      <c r="B4" s="5">
        <v>1860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500</v>
      </c>
      <c r="K4" s="2">
        <v>500</v>
      </c>
      <c r="M4" s="74"/>
      <c r="N4" s="75"/>
    </row>
    <row r="5" spans="1:14" ht="12.75">
      <c r="A5" s="5">
        <v>61</v>
      </c>
      <c r="B5" s="5">
        <f>+B4+1</f>
        <v>1861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2114</v>
      </c>
      <c r="K5" s="2">
        <v>2114</v>
      </c>
      <c r="M5" s="74"/>
      <c r="N5" s="75"/>
    </row>
    <row r="6" spans="1:14" ht="13.5" thickBot="1">
      <c r="A6" s="5">
        <v>62</v>
      </c>
      <c r="B6" s="5">
        <f aca="true" t="shared" si="0" ref="B6:B69">+B5+1</f>
        <v>1862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3057</v>
      </c>
      <c r="K6" s="2">
        <v>3057</v>
      </c>
      <c r="M6" s="76"/>
      <c r="N6" s="77"/>
    </row>
    <row r="7" spans="1:11" ht="12.75">
      <c r="A7" s="5">
        <v>63</v>
      </c>
      <c r="B7" s="5">
        <f t="shared" si="0"/>
        <v>1863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2611</v>
      </c>
      <c r="K7" s="2">
        <v>2611</v>
      </c>
    </row>
    <row r="8" spans="1:16" ht="12.75">
      <c r="A8" s="5">
        <v>64</v>
      </c>
      <c r="B8" s="5">
        <f t="shared" si="0"/>
        <v>1864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2116</v>
      </c>
      <c r="K8" s="2">
        <v>2116</v>
      </c>
      <c r="N8" s="43" t="s">
        <v>81</v>
      </c>
      <c r="O8" s="44" t="s">
        <v>82</v>
      </c>
      <c r="P8" s="45"/>
    </row>
    <row r="9" spans="1:15" ht="12.75">
      <c r="A9" s="5">
        <v>1865</v>
      </c>
      <c r="B9" s="5">
        <f t="shared" si="0"/>
        <v>1865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2498</v>
      </c>
      <c r="K9" s="2">
        <v>2496</v>
      </c>
      <c r="M9" s="2" t="s">
        <v>23</v>
      </c>
      <c r="N9" s="2">
        <v>1891</v>
      </c>
      <c r="O9" s="46">
        <v>31424</v>
      </c>
    </row>
    <row r="10" spans="1:15" ht="12.75">
      <c r="A10" s="5">
        <v>66</v>
      </c>
      <c r="B10" s="5">
        <f t="shared" si="0"/>
        <v>1866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3596</v>
      </c>
      <c r="K10" s="2">
        <v>3598</v>
      </c>
      <c r="M10" s="2" t="s">
        <v>21</v>
      </c>
      <c r="N10" s="2">
        <v>1896</v>
      </c>
      <c r="O10" s="47">
        <v>23941</v>
      </c>
    </row>
    <row r="11" spans="1:15" ht="12.75">
      <c r="A11" s="5">
        <v>67</v>
      </c>
      <c r="B11" s="5">
        <f t="shared" si="0"/>
        <v>1867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3347</v>
      </c>
      <c r="K11" s="2">
        <v>3347</v>
      </c>
      <c r="M11" s="2" t="s">
        <v>80</v>
      </c>
      <c r="N11" s="2">
        <v>1900</v>
      </c>
      <c r="O11" s="47">
        <v>16196</v>
      </c>
    </row>
    <row r="12" spans="1:15" ht="12.75">
      <c r="A12" s="5">
        <v>68</v>
      </c>
      <c r="B12" s="5">
        <f t="shared" si="0"/>
        <v>1868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3646</v>
      </c>
      <c r="K12" s="2">
        <v>3646</v>
      </c>
      <c r="M12" s="2" t="s">
        <v>79</v>
      </c>
      <c r="N12" s="2">
        <v>1940</v>
      </c>
      <c r="O12" s="47">
        <v>147647</v>
      </c>
    </row>
    <row r="13" spans="1:11" ht="12.75">
      <c r="A13" s="5">
        <v>69</v>
      </c>
      <c r="B13" s="5">
        <f t="shared" si="0"/>
        <v>1869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4215</v>
      </c>
      <c r="K13" s="2">
        <v>4215</v>
      </c>
    </row>
    <row r="14" spans="1:11" ht="12.75">
      <c r="A14" s="11">
        <v>1870</v>
      </c>
      <c r="B14" s="5">
        <f t="shared" si="0"/>
        <v>1870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5261</v>
      </c>
      <c r="K14" s="12">
        <v>5261</v>
      </c>
    </row>
    <row r="15" spans="1:11" ht="12.75">
      <c r="A15" s="5">
        <v>71</v>
      </c>
      <c r="B15" s="5">
        <f t="shared" si="0"/>
        <v>1871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5205</v>
      </c>
      <c r="K15" s="2">
        <v>5205</v>
      </c>
    </row>
    <row r="16" spans="1:11" ht="12.75">
      <c r="A16" s="5">
        <v>72</v>
      </c>
      <c r="B16" s="5">
        <f t="shared" si="0"/>
        <v>1872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6293</v>
      </c>
      <c r="K16" s="2">
        <v>6293</v>
      </c>
    </row>
    <row r="17" spans="1:11" ht="12.75">
      <c r="A17" s="5">
        <v>73</v>
      </c>
      <c r="B17" s="5">
        <f t="shared" si="0"/>
        <v>1873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9894</v>
      </c>
      <c r="K17" s="2">
        <v>9894</v>
      </c>
    </row>
    <row r="18" spans="1:11" ht="12.75">
      <c r="A18" s="5">
        <v>74</v>
      </c>
      <c r="B18" s="5">
        <f t="shared" si="0"/>
        <v>1874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10927</v>
      </c>
      <c r="K18" s="2">
        <v>10927</v>
      </c>
    </row>
    <row r="19" spans="1:11" ht="12.75">
      <c r="A19" s="5">
        <v>1875</v>
      </c>
      <c r="B19" s="5">
        <f t="shared" si="0"/>
        <v>1875</v>
      </c>
      <c r="C19" s="2">
        <v>0</v>
      </c>
      <c r="D19" s="2">
        <v>0</v>
      </c>
      <c r="E19" s="2">
        <v>175</v>
      </c>
      <c r="F19" s="2">
        <v>0</v>
      </c>
      <c r="G19" s="2">
        <v>0</v>
      </c>
      <c r="H19" s="2">
        <v>200</v>
      </c>
      <c r="I19" s="2">
        <v>0</v>
      </c>
      <c r="J19" s="2">
        <v>8788</v>
      </c>
      <c r="K19" s="2">
        <v>11963</v>
      </c>
    </row>
    <row r="20" spans="1:11" ht="12.75">
      <c r="A20" s="5">
        <v>76</v>
      </c>
      <c r="B20" s="5">
        <f t="shared" si="0"/>
        <v>1876</v>
      </c>
      <c r="C20" s="2">
        <v>0</v>
      </c>
      <c r="D20" s="2">
        <v>0</v>
      </c>
      <c r="E20" s="2">
        <v>12</v>
      </c>
      <c r="F20" s="2">
        <v>0</v>
      </c>
      <c r="G20" s="2">
        <v>0</v>
      </c>
      <c r="H20" s="2">
        <v>32</v>
      </c>
      <c r="I20" s="2">
        <v>0</v>
      </c>
      <c r="J20" s="2">
        <v>8969</v>
      </c>
      <c r="K20" s="2">
        <v>9133</v>
      </c>
    </row>
    <row r="21" spans="1:11" ht="12.75">
      <c r="A21" s="5">
        <v>77</v>
      </c>
      <c r="B21" s="5">
        <f t="shared" si="0"/>
        <v>1877</v>
      </c>
      <c r="C21" s="2">
        <v>0</v>
      </c>
      <c r="D21" s="2">
        <v>0</v>
      </c>
      <c r="E21" s="2">
        <v>13</v>
      </c>
      <c r="F21" s="2">
        <v>0</v>
      </c>
      <c r="G21" s="2">
        <v>0</v>
      </c>
      <c r="H21" s="2">
        <v>30</v>
      </c>
      <c r="I21" s="2">
        <v>0</v>
      </c>
      <c r="J21" s="2">
        <v>13135</v>
      </c>
      <c r="K21" s="2">
        <v>13350</v>
      </c>
    </row>
    <row r="22" spans="1:11" ht="12.75">
      <c r="A22" s="5">
        <v>78</v>
      </c>
      <c r="B22" s="5">
        <f t="shared" si="0"/>
        <v>1878</v>
      </c>
      <c r="C22" s="2">
        <v>0</v>
      </c>
      <c r="D22" s="2">
        <v>0</v>
      </c>
      <c r="E22" s="2">
        <v>15</v>
      </c>
      <c r="F22" s="2">
        <v>0</v>
      </c>
      <c r="G22" s="2">
        <v>0</v>
      </c>
      <c r="H22" s="2">
        <v>38</v>
      </c>
      <c r="I22" s="2">
        <v>0</v>
      </c>
      <c r="J22" s="2">
        <v>15164</v>
      </c>
      <c r="K22" s="2">
        <v>15397</v>
      </c>
    </row>
    <row r="23" spans="1:11" ht="12.75">
      <c r="A23" s="5">
        <v>79</v>
      </c>
      <c r="B23" s="5">
        <f t="shared" si="0"/>
        <v>1879</v>
      </c>
      <c r="C23" s="2">
        <v>0</v>
      </c>
      <c r="D23" s="2">
        <v>0</v>
      </c>
      <c r="E23" s="2">
        <v>20</v>
      </c>
      <c r="F23" s="2">
        <v>0</v>
      </c>
      <c r="G23" s="2">
        <v>0</v>
      </c>
      <c r="H23" s="2">
        <v>29</v>
      </c>
      <c r="I23" s="2">
        <v>0</v>
      </c>
      <c r="J23" s="2">
        <v>19685</v>
      </c>
      <c r="K23" s="2">
        <v>19914</v>
      </c>
    </row>
    <row r="24" spans="1:11" ht="12.75">
      <c r="A24" s="11">
        <v>1880</v>
      </c>
      <c r="B24" s="5">
        <f t="shared" si="0"/>
        <v>1880</v>
      </c>
      <c r="C24" s="12">
        <v>0</v>
      </c>
      <c r="D24" s="12">
        <v>0</v>
      </c>
      <c r="E24" s="12">
        <v>40</v>
      </c>
      <c r="F24" s="12">
        <v>0</v>
      </c>
      <c r="G24" s="12">
        <v>0</v>
      </c>
      <c r="H24" s="12">
        <v>39</v>
      </c>
      <c r="I24" s="12">
        <v>0</v>
      </c>
      <c r="J24" s="12">
        <v>26028</v>
      </c>
      <c r="K24" s="12">
        <v>26286</v>
      </c>
    </row>
    <row r="25" spans="1:11" ht="12.75">
      <c r="A25" s="5">
        <v>81</v>
      </c>
      <c r="B25" s="5">
        <f t="shared" si="0"/>
        <v>1881</v>
      </c>
      <c r="C25" s="2">
        <v>0</v>
      </c>
      <c r="D25" s="2">
        <v>0</v>
      </c>
      <c r="E25" s="2">
        <v>100</v>
      </c>
      <c r="F25" s="2">
        <v>0</v>
      </c>
      <c r="G25" s="2">
        <v>0</v>
      </c>
      <c r="H25" s="2">
        <v>34</v>
      </c>
      <c r="I25" s="2">
        <v>0</v>
      </c>
      <c r="J25" s="2">
        <v>27376</v>
      </c>
      <c r="K25" s="2">
        <v>27661</v>
      </c>
    </row>
    <row r="26" spans="1:11" ht="12.75">
      <c r="A26" s="5">
        <v>82</v>
      </c>
      <c r="B26" s="5">
        <f t="shared" si="0"/>
        <v>1882</v>
      </c>
      <c r="C26" s="2">
        <v>0</v>
      </c>
      <c r="D26" s="2">
        <v>0</v>
      </c>
      <c r="E26" s="2">
        <v>129</v>
      </c>
      <c r="F26" s="2">
        <v>0</v>
      </c>
      <c r="G26" s="2">
        <v>0</v>
      </c>
      <c r="H26" s="2">
        <v>40</v>
      </c>
      <c r="I26" s="2">
        <v>0</v>
      </c>
      <c r="J26" s="2">
        <v>30054</v>
      </c>
      <c r="K26" s="2">
        <v>30511</v>
      </c>
    </row>
    <row r="27" spans="1:11" ht="12.75">
      <c r="A27" s="5">
        <v>83</v>
      </c>
      <c r="B27" s="5">
        <f t="shared" si="0"/>
        <v>1883</v>
      </c>
      <c r="C27" s="2">
        <v>0</v>
      </c>
      <c r="D27" s="2">
        <v>0</v>
      </c>
      <c r="E27" s="2">
        <v>143</v>
      </c>
      <c r="F27" s="2">
        <v>0</v>
      </c>
      <c r="G27" s="2">
        <v>0</v>
      </c>
      <c r="H27" s="2">
        <v>48</v>
      </c>
      <c r="I27" s="2">
        <v>0</v>
      </c>
      <c r="J27" s="2">
        <v>23128</v>
      </c>
      <c r="K27" s="2">
        <v>23450</v>
      </c>
    </row>
    <row r="28" spans="1:11" ht="12.75">
      <c r="A28" s="5">
        <v>84</v>
      </c>
      <c r="B28" s="5">
        <f t="shared" si="0"/>
        <v>1884</v>
      </c>
      <c r="C28" s="2">
        <v>0</v>
      </c>
      <c r="D28" s="2">
        <v>0</v>
      </c>
      <c r="E28" s="2">
        <v>262</v>
      </c>
      <c r="F28" s="2">
        <v>0</v>
      </c>
      <c r="G28" s="2">
        <v>0</v>
      </c>
      <c r="H28" s="2">
        <v>90</v>
      </c>
      <c r="I28" s="2">
        <v>0</v>
      </c>
      <c r="J28" s="2">
        <v>23772</v>
      </c>
      <c r="K28" s="2">
        <v>24216</v>
      </c>
    </row>
    <row r="29" spans="1:11" ht="12.75">
      <c r="A29" s="5">
        <v>1885</v>
      </c>
      <c r="B29" s="5">
        <f t="shared" si="0"/>
        <v>1885</v>
      </c>
      <c r="C29" s="2">
        <v>0</v>
      </c>
      <c r="D29" s="2">
        <v>0</v>
      </c>
      <c r="E29" s="2">
        <v>325</v>
      </c>
      <c r="F29" s="2">
        <v>0</v>
      </c>
      <c r="G29" s="2">
        <v>0</v>
      </c>
      <c r="H29" s="2">
        <v>662</v>
      </c>
      <c r="I29" s="2">
        <v>0</v>
      </c>
      <c r="J29" s="2">
        <v>20776</v>
      </c>
      <c r="K29" s="2">
        <v>21859</v>
      </c>
    </row>
    <row r="30" spans="1:11" ht="12.75">
      <c r="A30" s="5">
        <v>86</v>
      </c>
      <c r="B30" s="5">
        <f t="shared" si="0"/>
        <v>1886</v>
      </c>
      <c r="C30" s="2">
        <v>0</v>
      </c>
      <c r="D30" s="2">
        <v>0</v>
      </c>
      <c r="E30" s="2">
        <v>377</v>
      </c>
      <c r="F30" s="2">
        <v>0</v>
      </c>
      <c r="G30" s="2">
        <v>0</v>
      </c>
      <c r="H30" s="2">
        <v>1783</v>
      </c>
      <c r="I30" s="2">
        <v>0</v>
      </c>
      <c r="J30" s="2">
        <v>25798</v>
      </c>
      <c r="K30" s="2">
        <v>28065</v>
      </c>
    </row>
    <row r="31" spans="1:11" ht="12.75">
      <c r="A31" s="5">
        <v>87</v>
      </c>
      <c r="B31" s="5">
        <f t="shared" si="0"/>
        <v>1887</v>
      </c>
      <c r="C31" s="2">
        <v>0</v>
      </c>
      <c r="D31" s="2">
        <v>0</v>
      </c>
      <c r="E31" s="2">
        <v>679</v>
      </c>
      <c r="F31" s="2">
        <v>0</v>
      </c>
      <c r="G31" s="2">
        <v>0</v>
      </c>
      <c r="H31" s="2">
        <v>5023</v>
      </c>
      <c r="I31" s="2">
        <v>0</v>
      </c>
      <c r="J31" s="2">
        <v>22356</v>
      </c>
      <c r="K31" s="2">
        <v>28283</v>
      </c>
    </row>
    <row r="32" spans="1:11" ht="12.75">
      <c r="A32" s="5">
        <v>88</v>
      </c>
      <c r="B32" s="5">
        <f t="shared" si="0"/>
        <v>1888</v>
      </c>
      <c r="C32" s="2">
        <v>0</v>
      </c>
      <c r="D32" s="2">
        <v>0</v>
      </c>
      <c r="E32" s="2">
        <v>690</v>
      </c>
      <c r="F32" s="2">
        <v>0</v>
      </c>
      <c r="G32" s="2">
        <v>0</v>
      </c>
      <c r="H32" s="2">
        <v>10011</v>
      </c>
      <c r="I32" s="2">
        <v>0</v>
      </c>
      <c r="J32" s="2">
        <v>16489</v>
      </c>
      <c r="K32" s="2">
        <v>27612</v>
      </c>
    </row>
    <row r="33" spans="1:11" ht="12.75">
      <c r="A33" s="5">
        <v>89</v>
      </c>
      <c r="B33" s="5">
        <f t="shared" si="0"/>
        <v>1889</v>
      </c>
      <c r="C33" s="2">
        <v>0</v>
      </c>
      <c r="D33" s="2">
        <v>0</v>
      </c>
      <c r="E33" s="2">
        <v>303</v>
      </c>
      <c r="F33" s="2">
        <v>0</v>
      </c>
      <c r="G33" s="2">
        <v>0</v>
      </c>
      <c r="H33" s="2">
        <v>12472</v>
      </c>
      <c r="I33" s="2">
        <v>1</v>
      </c>
      <c r="J33" s="2">
        <v>21487</v>
      </c>
      <c r="K33" s="2">
        <v>35164</v>
      </c>
    </row>
    <row r="34" spans="1:11" ht="12.75">
      <c r="A34" s="11">
        <v>1890</v>
      </c>
      <c r="B34" s="5">
        <f t="shared" si="0"/>
        <v>1890</v>
      </c>
      <c r="C34" s="12">
        <v>0</v>
      </c>
      <c r="D34" s="12">
        <v>0</v>
      </c>
      <c r="E34" s="12">
        <v>307</v>
      </c>
      <c r="F34" s="12">
        <v>0</v>
      </c>
      <c r="G34" s="12">
        <v>0</v>
      </c>
      <c r="H34" s="12">
        <v>16125</v>
      </c>
      <c r="I34" s="12">
        <v>1</v>
      </c>
      <c r="J34" s="12">
        <v>28458</v>
      </c>
      <c r="K34" s="12">
        <v>45824</v>
      </c>
    </row>
    <row r="35" spans="1:11" ht="12.75">
      <c r="A35" s="5">
        <v>91</v>
      </c>
      <c r="B35" s="5">
        <f t="shared" si="0"/>
        <v>1891</v>
      </c>
      <c r="C35" s="2">
        <v>0</v>
      </c>
      <c r="D35" s="2">
        <v>0</v>
      </c>
      <c r="E35" s="2">
        <v>324</v>
      </c>
      <c r="F35" s="2">
        <v>0</v>
      </c>
      <c r="G35" s="2">
        <v>0</v>
      </c>
      <c r="H35" s="2">
        <v>17740</v>
      </c>
      <c r="I35" s="2">
        <v>1</v>
      </c>
      <c r="J35" s="14">
        <v>31424</v>
      </c>
      <c r="K35" s="2">
        <v>54293</v>
      </c>
    </row>
    <row r="36" spans="1:11" ht="12.75">
      <c r="A36" s="5">
        <v>92</v>
      </c>
      <c r="B36" s="5">
        <f t="shared" si="0"/>
        <v>1892</v>
      </c>
      <c r="C36" s="2">
        <v>0</v>
      </c>
      <c r="D36" s="2">
        <v>0</v>
      </c>
      <c r="E36" s="2">
        <v>385</v>
      </c>
      <c r="F36" s="2">
        <v>0</v>
      </c>
      <c r="G36" s="2">
        <v>0</v>
      </c>
      <c r="H36" s="2">
        <v>16363</v>
      </c>
      <c r="I36" s="2">
        <v>1</v>
      </c>
      <c r="J36" s="2">
        <v>27149</v>
      </c>
      <c r="K36" s="2">
        <v>50515</v>
      </c>
    </row>
    <row r="37" spans="1:11" ht="12.75">
      <c r="A37" s="5">
        <v>93</v>
      </c>
      <c r="B37" s="5">
        <f t="shared" si="0"/>
        <v>1893</v>
      </c>
      <c r="C37" s="2">
        <v>0</v>
      </c>
      <c r="D37" s="2">
        <v>0</v>
      </c>
      <c r="E37" s="2">
        <v>470</v>
      </c>
      <c r="F37" s="2">
        <v>0</v>
      </c>
      <c r="G37" s="2">
        <v>0</v>
      </c>
      <c r="H37" s="2">
        <v>16250</v>
      </c>
      <c r="I37" s="2">
        <v>0</v>
      </c>
      <c r="J37" s="2">
        <v>19283</v>
      </c>
      <c r="K37" s="2">
        <v>48431</v>
      </c>
    </row>
    <row r="38" spans="1:11" ht="12.75">
      <c r="A38" s="5">
        <v>94</v>
      </c>
      <c r="B38" s="5">
        <f t="shared" si="0"/>
        <v>1894</v>
      </c>
      <c r="C38" s="2">
        <v>0</v>
      </c>
      <c r="D38" s="2">
        <v>0</v>
      </c>
      <c r="E38" s="2">
        <v>706</v>
      </c>
      <c r="F38" s="2">
        <v>0</v>
      </c>
      <c r="G38" s="2">
        <v>0</v>
      </c>
      <c r="H38" s="2">
        <v>16792</v>
      </c>
      <c r="I38" s="2">
        <v>0</v>
      </c>
      <c r="J38" s="2">
        <v>18078</v>
      </c>
      <c r="K38" s="2">
        <v>49345</v>
      </c>
    </row>
    <row r="39" spans="1:11" ht="12.75">
      <c r="A39" s="5">
        <v>1895</v>
      </c>
      <c r="B39" s="5">
        <f t="shared" si="0"/>
        <v>1895</v>
      </c>
      <c r="C39" s="2">
        <v>0</v>
      </c>
      <c r="D39" s="2">
        <v>0</v>
      </c>
      <c r="E39" s="2">
        <v>1209</v>
      </c>
      <c r="F39" s="2">
        <v>0</v>
      </c>
      <c r="G39" s="2">
        <v>0</v>
      </c>
      <c r="H39" s="2">
        <v>19545</v>
      </c>
      <c r="I39" s="2">
        <v>0</v>
      </c>
      <c r="J39" s="2">
        <v>18231</v>
      </c>
      <c r="K39" s="2">
        <v>52892</v>
      </c>
    </row>
    <row r="40" spans="1:11" ht="12.75">
      <c r="A40" s="5">
        <v>96</v>
      </c>
      <c r="B40" s="5">
        <f t="shared" si="0"/>
        <v>1896</v>
      </c>
      <c r="C40" s="2">
        <v>1</v>
      </c>
      <c r="D40" s="2">
        <v>0</v>
      </c>
      <c r="E40" s="2">
        <v>1253</v>
      </c>
      <c r="F40" s="2">
        <v>0</v>
      </c>
      <c r="G40" s="2">
        <v>0</v>
      </c>
      <c r="H40" s="14">
        <v>23941</v>
      </c>
      <c r="I40" s="2">
        <v>0</v>
      </c>
      <c r="J40" s="2">
        <v>19379</v>
      </c>
      <c r="K40" s="2">
        <v>60960</v>
      </c>
    </row>
    <row r="41" spans="1:11" ht="12.75">
      <c r="A41" s="5">
        <v>97</v>
      </c>
      <c r="B41" s="5">
        <f t="shared" si="0"/>
        <v>1897</v>
      </c>
      <c r="C41" s="2">
        <v>66</v>
      </c>
      <c r="D41" s="2">
        <v>0</v>
      </c>
      <c r="E41" s="2">
        <v>1903</v>
      </c>
      <c r="F41" s="2">
        <v>1</v>
      </c>
      <c r="G41" s="2">
        <v>0</v>
      </c>
      <c r="H41" s="2">
        <v>21561</v>
      </c>
      <c r="I41" s="2">
        <v>1</v>
      </c>
      <c r="J41" s="2">
        <v>17983</v>
      </c>
      <c r="K41" s="2">
        <v>60476</v>
      </c>
    </row>
    <row r="42" spans="1:11" ht="12.75">
      <c r="A42" s="5">
        <v>98</v>
      </c>
      <c r="B42" s="5">
        <f t="shared" si="0"/>
        <v>1898</v>
      </c>
      <c r="C42" s="2">
        <v>546</v>
      </c>
      <c r="D42" s="2">
        <v>0</v>
      </c>
      <c r="E42" s="2">
        <v>2257</v>
      </c>
      <c r="F42" s="2">
        <v>0</v>
      </c>
      <c r="G42" s="2">
        <v>0</v>
      </c>
      <c r="H42" s="2">
        <v>18739</v>
      </c>
      <c r="I42" s="2">
        <v>0</v>
      </c>
      <c r="J42" s="2">
        <v>14743</v>
      </c>
      <c r="K42" s="2">
        <v>55364</v>
      </c>
    </row>
    <row r="43" spans="1:11" ht="12.75">
      <c r="A43" s="5">
        <v>99</v>
      </c>
      <c r="B43" s="5">
        <f t="shared" si="0"/>
        <v>1899</v>
      </c>
      <c r="C43" s="2">
        <v>669</v>
      </c>
      <c r="D43" s="2">
        <v>0</v>
      </c>
      <c r="E43" s="2">
        <v>2642</v>
      </c>
      <c r="F43" s="2">
        <v>0</v>
      </c>
      <c r="G43" s="2">
        <v>0</v>
      </c>
      <c r="H43" s="2">
        <v>21142</v>
      </c>
      <c r="I43" s="2">
        <v>0</v>
      </c>
      <c r="J43" s="2">
        <v>13054</v>
      </c>
      <c r="K43" s="2">
        <v>57071</v>
      </c>
    </row>
    <row r="44" spans="1:11" ht="12.75">
      <c r="A44" s="11">
        <v>1900</v>
      </c>
      <c r="B44" s="5">
        <f t="shared" si="0"/>
        <v>1900</v>
      </c>
      <c r="C44" s="12">
        <v>836</v>
      </c>
      <c r="D44" s="12">
        <v>0</v>
      </c>
      <c r="E44" s="12">
        <v>4325</v>
      </c>
      <c r="F44" s="12">
        <v>6</v>
      </c>
      <c r="G44" s="12">
        <v>0</v>
      </c>
      <c r="H44" s="12">
        <v>22363</v>
      </c>
      <c r="I44" s="12">
        <v>0</v>
      </c>
      <c r="J44" s="12">
        <v>13258</v>
      </c>
      <c r="K44" s="12">
        <v>63621</v>
      </c>
    </row>
    <row r="45" spans="1:11" ht="12.75">
      <c r="A45" s="5">
        <v>1901</v>
      </c>
      <c r="B45" s="5">
        <f t="shared" si="0"/>
        <v>1901</v>
      </c>
      <c r="C45" s="2">
        <v>4394</v>
      </c>
      <c r="D45" s="2">
        <v>0</v>
      </c>
      <c r="E45" s="2">
        <v>8787</v>
      </c>
      <c r="F45" s="2">
        <v>10</v>
      </c>
      <c r="G45" s="2">
        <v>0</v>
      </c>
      <c r="H45" s="2">
        <v>21648</v>
      </c>
      <c r="I45" s="2">
        <v>0</v>
      </c>
      <c r="J45" s="2">
        <v>12625</v>
      </c>
      <c r="K45" s="2">
        <v>69389</v>
      </c>
    </row>
    <row r="46" spans="1:11" ht="12.75">
      <c r="A46" s="5">
        <v>1902</v>
      </c>
      <c r="B46" s="5">
        <f t="shared" si="0"/>
        <v>1902</v>
      </c>
      <c r="C46" s="2">
        <v>18084</v>
      </c>
      <c r="D46" s="2">
        <v>549</v>
      </c>
      <c r="E46" s="2">
        <v>13984</v>
      </c>
      <c r="F46" s="2">
        <v>37</v>
      </c>
      <c r="G46" s="2">
        <v>0</v>
      </c>
      <c r="H46" s="2">
        <v>21014</v>
      </c>
      <c r="I46" s="2">
        <v>0</v>
      </c>
      <c r="J46" s="2">
        <v>12064</v>
      </c>
      <c r="K46" s="2">
        <v>88767</v>
      </c>
    </row>
    <row r="47" spans="1:11" ht="12.75">
      <c r="A47" s="5">
        <v>1903</v>
      </c>
      <c r="B47" s="5">
        <f t="shared" si="0"/>
        <v>1903</v>
      </c>
      <c r="C47" s="2">
        <v>17956</v>
      </c>
      <c r="D47" s="2">
        <v>918</v>
      </c>
      <c r="E47" s="2">
        <v>24382</v>
      </c>
      <c r="F47" s="2">
        <v>139</v>
      </c>
      <c r="G47" s="2">
        <v>0</v>
      </c>
      <c r="H47" s="2">
        <v>20480</v>
      </c>
      <c r="I47" s="2">
        <v>0</v>
      </c>
      <c r="J47" s="2">
        <v>11355</v>
      </c>
      <c r="K47" s="2">
        <v>100461</v>
      </c>
    </row>
    <row r="48" spans="1:11" ht="12.75">
      <c r="A48" s="5">
        <v>1904</v>
      </c>
      <c r="B48" s="5">
        <f t="shared" si="0"/>
        <v>1904</v>
      </c>
      <c r="C48" s="2">
        <v>22241</v>
      </c>
      <c r="D48" s="2">
        <v>2959</v>
      </c>
      <c r="E48" s="2">
        <v>29649</v>
      </c>
      <c r="F48" s="2">
        <v>1367</v>
      </c>
      <c r="G48" s="2">
        <v>0</v>
      </c>
      <c r="H48" s="2">
        <v>18877</v>
      </c>
      <c r="I48" s="2">
        <v>0</v>
      </c>
      <c r="J48" s="2">
        <v>11126</v>
      </c>
      <c r="K48" s="2">
        <v>117081</v>
      </c>
    </row>
    <row r="49" spans="1:11" ht="12.75">
      <c r="A49" s="5">
        <v>1905</v>
      </c>
      <c r="B49" s="5">
        <f t="shared" si="0"/>
        <v>1905</v>
      </c>
      <c r="C49" s="2">
        <v>28136</v>
      </c>
      <c r="D49" s="2">
        <v>8910</v>
      </c>
      <c r="E49" s="2">
        <v>33428</v>
      </c>
      <c r="F49" s="2">
        <v>0</v>
      </c>
      <c r="G49" s="2">
        <v>0</v>
      </c>
      <c r="H49" s="2">
        <v>16347</v>
      </c>
      <c r="I49" s="2">
        <v>181</v>
      </c>
      <c r="J49" s="2">
        <v>10437</v>
      </c>
      <c r="K49" s="2">
        <v>134717</v>
      </c>
    </row>
    <row r="50" spans="1:11" ht="12.75">
      <c r="A50" s="5">
        <v>1906</v>
      </c>
      <c r="B50" s="5">
        <f t="shared" si="0"/>
        <v>1906</v>
      </c>
      <c r="C50" s="2">
        <v>12568</v>
      </c>
      <c r="D50" s="2">
        <v>9077</v>
      </c>
      <c r="E50" s="2">
        <v>33099</v>
      </c>
      <c r="F50" s="2">
        <v>0</v>
      </c>
      <c r="G50" s="2">
        <v>0</v>
      </c>
      <c r="H50" s="2">
        <v>14788</v>
      </c>
      <c r="I50" s="2">
        <v>4397</v>
      </c>
      <c r="J50" s="2">
        <v>10257</v>
      </c>
      <c r="K50" s="2">
        <v>126494</v>
      </c>
    </row>
    <row r="51" spans="1:11" ht="12.75">
      <c r="A51" s="5">
        <v>1907</v>
      </c>
      <c r="B51" s="5">
        <f t="shared" si="0"/>
        <v>1907</v>
      </c>
      <c r="C51" s="2">
        <v>12323</v>
      </c>
      <c r="D51" s="2">
        <v>5000</v>
      </c>
      <c r="E51" s="2">
        <v>39748</v>
      </c>
      <c r="F51" s="2">
        <v>43524</v>
      </c>
      <c r="G51" s="2">
        <v>0</v>
      </c>
      <c r="H51" s="2">
        <v>12207</v>
      </c>
      <c r="I51" s="2">
        <v>24282</v>
      </c>
      <c r="J51" s="2">
        <v>10000</v>
      </c>
      <c r="K51" s="2">
        <v>166095</v>
      </c>
    </row>
    <row r="52" spans="1:11" ht="12.75">
      <c r="A52" s="5">
        <v>1908</v>
      </c>
      <c r="B52" s="5">
        <f t="shared" si="0"/>
        <v>1908</v>
      </c>
      <c r="C52" s="2">
        <v>11206</v>
      </c>
      <c r="D52" s="2">
        <v>5789</v>
      </c>
      <c r="E52" s="2">
        <v>44855</v>
      </c>
      <c r="F52" s="2">
        <v>45799</v>
      </c>
      <c r="G52" s="2">
        <v>0</v>
      </c>
      <c r="H52" s="2">
        <v>10859</v>
      </c>
      <c r="I52" s="2">
        <v>33686</v>
      </c>
      <c r="J52" s="2">
        <v>9424</v>
      </c>
      <c r="K52" s="2">
        <v>178527</v>
      </c>
    </row>
    <row r="53" spans="1:11" ht="12.75">
      <c r="A53" s="5">
        <v>1909</v>
      </c>
      <c r="B53" s="5">
        <f t="shared" si="0"/>
        <v>1909</v>
      </c>
      <c r="C53" s="2">
        <v>9534</v>
      </c>
      <c r="D53" s="2">
        <v>3060</v>
      </c>
      <c r="E53" s="2">
        <v>55472</v>
      </c>
      <c r="F53" s="2">
        <v>47859</v>
      </c>
      <c r="G53" s="2">
        <v>0</v>
      </c>
      <c r="H53" s="2">
        <v>10633</v>
      </c>
      <c r="I53" s="2">
        <v>30898</v>
      </c>
      <c r="J53" s="2">
        <v>9299</v>
      </c>
      <c r="K53" s="2">
        <v>183171</v>
      </c>
    </row>
    <row r="54" spans="1:11" ht="12.75">
      <c r="A54" s="11">
        <v>1910</v>
      </c>
      <c r="B54" s="5">
        <f t="shared" si="0"/>
        <v>1910</v>
      </c>
      <c r="C54" s="12">
        <v>8899</v>
      </c>
      <c r="D54" s="12">
        <v>6841</v>
      </c>
      <c r="E54" s="12">
        <v>73011</v>
      </c>
      <c r="F54" s="12">
        <v>52029</v>
      </c>
      <c r="G54" s="12">
        <v>0</v>
      </c>
      <c r="H54" s="12">
        <v>9916</v>
      </c>
      <c r="I54" s="12">
        <v>33143</v>
      </c>
      <c r="J54" s="12">
        <v>8795</v>
      </c>
      <c r="K54" s="12">
        <v>209557</v>
      </c>
    </row>
    <row r="55" spans="1:11" ht="12.75">
      <c r="A55" s="5">
        <v>11</v>
      </c>
      <c r="B55" s="5">
        <f t="shared" si="0"/>
        <v>1911</v>
      </c>
      <c r="C55" s="2">
        <v>9526</v>
      </c>
      <c r="D55" s="2">
        <v>10720</v>
      </c>
      <c r="E55" s="2">
        <v>81134</v>
      </c>
      <c r="F55" s="2">
        <v>56070</v>
      </c>
      <c r="G55" s="2">
        <v>0</v>
      </c>
      <c r="H55" s="2">
        <v>8817</v>
      </c>
      <c r="I55" s="2">
        <v>31317</v>
      </c>
      <c r="J55" s="2">
        <v>8248</v>
      </c>
      <c r="K55" s="2">
        <v>220449</v>
      </c>
    </row>
    <row r="56" spans="1:11" ht="12.75">
      <c r="A56" s="5">
        <v>12</v>
      </c>
      <c r="B56" s="5">
        <f t="shared" si="0"/>
        <v>1912</v>
      </c>
      <c r="C56" s="2">
        <v>11735</v>
      </c>
      <c r="D56" s="2">
        <v>9263</v>
      </c>
      <c r="E56" s="2">
        <v>87269</v>
      </c>
      <c r="F56" s="2">
        <v>51427</v>
      </c>
      <c r="G56" s="2">
        <v>0</v>
      </c>
      <c r="H56" s="2">
        <v>8969</v>
      </c>
      <c r="I56" s="2">
        <v>28601</v>
      </c>
      <c r="J56" s="2">
        <v>7838</v>
      </c>
      <c r="K56" s="2">
        <v>222935</v>
      </c>
    </row>
    <row r="57" spans="1:11" ht="12.75">
      <c r="A57" s="5">
        <v>13</v>
      </c>
      <c r="B57" s="5">
        <f t="shared" si="0"/>
        <v>1913</v>
      </c>
      <c r="C57" s="2">
        <v>15009</v>
      </c>
      <c r="D57" s="2">
        <v>12499</v>
      </c>
      <c r="E57" s="2">
        <v>97789</v>
      </c>
      <c r="F57" s="2">
        <v>63579</v>
      </c>
      <c r="G57" s="2">
        <v>0</v>
      </c>
      <c r="H57" s="2">
        <v>8781</v>
      </c>
      <c r="I57" s="2">
        <v>23894</v>
      </c>
      <c r="J57" s="2">
        <v>7917</v>
      </c>
      <c r="K57" s="2">
        <v>248446</v>
      </c>
    </row>
    <row r="58" spans="1:11" ht="12.75">
      <c r="A58" s="5">
        <v>14</v>
      </c>
      <c r="B58" s="5">
        <f t="shared" si="0"/>
        <v>1914</v>
      </c>
      <c r="C58" s="2">
        <v>20068</v>
      </c>
      <c r="D58" s="2">
        <v>14309</v>
      </c>
      <c r="E58" s="2">
        <v>99775</v>
      </c>
      <c r="F58" s="2">
        <v>73632</v>
      </c>
      <c r="G58" s="2">
        <v>0</v>
      </c>
      <c r="H58" s="2">
        <v>8536</v>
      </c>
      <c r="I58" s="2">
        <v>21920</v>
      </c>
      <c r="J58" s="2">
        <v>8170</v>
      </c>
      <c r="K58" s="2">
        <v>265763</v>
      </c>
    </row>
    <row r="59" spans="1:11" ht="12.75">
      <c r="A59" s="5">
        <v>1915</v>
      </c>
      <c r="B59" s="5">
        <f t="shared" si="0"/>
        <v>1915</v>
      </c>
      <c r="C59" s="2">
        <v>24943</v>
      </c>
      <c r="D59" s="2">
        <v>18192</v>
      </c>
      <c r="E59" s="2">
        <v>86592</v>
      </c>
      <c r="F59" s="2">
        <v>97915</v>
      </c>
      <c r="G59" s="2">
        <v>0</v>
      </c>
      <c r="H59" s="2">
        <v>7825</v>
      </c>
      <c r="I59" s="2">
        <v>19042</v>
      </c>
      <c r="J59" s="2">
        <v>7838</v>
      </c>
      <c r="K59" s="2">
        <v>281104</v>
      </c>
    </row>
    <row r="60" spans="1:11" ht="12.75">
      <c r="A60" s="5">
        <v>16</v>
      </c>
      <c r="B60" s="5">
        <f t="shared" si="0"/>
        <v>1916</v>
      </c>
      <c r="C60" s="2">
        <v>27645</v>
      </c>
      <c r="D60" s="2">
        <v>15248</v>
      </c>
      <c r="E60" s="2">
        <v>90952</v>
      </c>
      <c r="F60" s="2">
        <v>107072</v>
      </c>
      <c r="G60" s="2">
        <v>0</v>
      </c>
      <c r="H60" s="2">
        <v>7744</v>
      </c>
      <c r="I60" s="2">
        <v>17714</v>
      </c>
      <c r="J60" s="2">
        <v>7593</v>
      </c>
      <c r="K60" s="2">
        <v>300767</v>
      </c>
    </row>
    <row r="61" spans="1:11" ht="12.75">
      <c r="A61" s="5">
        <v>17</v>
      </c>
      <c r="B61" s="5">
        <f t="shared" si="0"/>
        <v>1917</v>
      </c>
      <c r="C61" s="2">
        <v>32413</v>
      </c>
      <c r="D61" s="2">
        <v>11392</v>
      </c>
      <c r="E61" s="2">
        <v>93678</v>
      </c>
      <c r="F61" s="2">
        <v>107508</v>
      </c>
      <c r="G61" s="2">
        <v>0</v>
      </c>
      <c r="H61" s="2">
        <v>7751</v>
      </c>
      <c r="I61" s="2">
        <v>15777</v>
      </c>
      <c r="J61" s="2">
        <v>7733</v>
      </c>
      <c r="K61" s="2">
        <v>335316</v>
      </c>
    </row>
    <row r="62" spans="1:11" ht="12.75">
      <c r="A62" s="5">
        <v>18</v>
      </c>
      <c r="B62" s="5">
        <f t="shared" si="0"/>
        <v>1918</v>
      </c>
      <c r="C62" s="2">
        <v>38750</v>
      </c>
      <c r="D62" s="2">
        <v>16049</v>
      </c>
      <c r="E62" s="2">
        <v>97532</v>
      </c>
      <c r="F62" s="2">
        <v>103347</v>
      </c>
      <c r="G62" s="2">
        <v>0</v>
      </c>
      <c r="H62" s="2">
        <v>7285</v>
      </c>
      <c r="I62" s="2">
        <v>13366</v>
      </c>
      <c r="J62" s="2">
        <v>7408</v>
      </c>
      <c r="K62" s="2">
        <v>355928</v>
      </c>
    </row>
    <row r="63" spans="1:11" ht="12.75">
      <c r="A63" s="5">
        <v>19</v>
      </c>
      <c r="B63" s="5">
        <f t="shared" si="0"/>
        <v>1919</v>
      </c>
      <c r="C63" s="2">
        <v>79366</v>
      </c>
      <c r="D63" s="2">
        <v>17198</v>
      </c>
      <c r="E63" s="2">
        <v>101183</v>
      </c>
      <c r="F63" s="2">
        <v>86911</v>
      </c>
      <c r="G63" s="2">
        <v>0</v>
      </c>
      <c r="H63" s="2">
        <v>7736</v>
      </c>
      <c r="I63" s="2">
        <v>11960</v>
      </c>
      <c r="J63" s="2">
        <v>8137</v>
      </c>
      <c r="K63" s="2">
        <v>378367</v>
      </c>
    </row>
    <row r="64" spans="1:11" ht="12.75">
      <c r="A64" s="11">
        <v>1920</v>
      </c>
      <c r="B64" s="5">
        <f t="shared" si="0"/>
        <v>1920</v>
      </c>
      <c r="C64" s="12">
        <v>96868</v>
      </c>
      <c r="D64" s="12">
        <v>35714</v>
      </c>
      <c r="E64" s="12">
        <v>103377</v>
      </c>
      <c r="F64" s="12">
        <v>106206</v>
      </c>
      <c r="G64" s="12">
        <v>0</v>
      </c>
      <c r="H64" s="12">
        <v>7400</v>
      </c>
      <c r="I64" s="12">
        <v>10774</v>
      </c>
      <c r="J64" s="12">
        <v>7436</v>
      </c>
      <c r="K64" s="12">
        <v>442929</v>
      </c>
    </row>
    <row r="65" spans="1:11" ht="12.75">
      <c r="A65" s="5">
        <v>21</v>
      </c>
      <c r="B65" s="5">
        <f t="shared" si="0"/>
        <v>1921</v>
      </c>
      <c r="C65" s="2">
        <v>106166</v>
      </c>
      <c r="D65" s="2">
        <v>27103</v>
      </c>
      <c r="E65" s="2">
        <v>112600</v>
      </c>
      <c r="F65" s="2">
        <v>114694</v>
      </c>
      <c r="G65" s="2">
        <v>0</v>
      </c>
      <c r="H65" s="2">
        <v>7335</v>
      </c>
      <c r="I65" s="2">
        <v>10043</v>
      </c>
      <c r="J65" s="2">
        <v>7416</v>
      </c>
      <c r="K65" s="2">
        <v>472183</v>
      </c>
    </row>
    <row r="66" spans="1:11" ht="12.75">
      <c r="A66" s="5">
        <v>22</v>
      </c>
      <c r="B66" s="5">
        <f t="shared" si="0"/>
        <v>1922</v>
      </c>
      <c r="C66" s="2">
        <v>118684</v>
      </c>
      <c r="D66" s="2">
        <v>35376</v>
      </c>
      <c r="E66" s="2">
        <v>138466</v>
      </c>
      <c r="F66" s="2">
        <v>149571</v>
      </c>
      <c r="G66" s="2">
        <v>0</v>
      </c>
      <c r="H66" s="2">
        <v>6781</v>
      </c>
      <c r="I66" s="2">
        <v>9383</v>
      </c>
      <c r="J66" s="2">
        <v>7425</v>
      </c>
      <c r="K66" s="2">
        <v>557531</v>
      </c>
    </row>
    <row r="67" spans="1:11" ht="12.75">
      <c r="A67" s="5">
        <v>23</v>
      </c>
      <c r="B67" s="5">
        <f t="shared" si="0"/>
        <v>1923</v>
      </c>
      <c r="C67" s="2">
        <v>131023</v>
      </c>
      <c r="D67" s="2">
        <v>24919</v>
      </c>
      <c r="E67" s="2">
        <v>262876</v>
      </c>
      <c r="F67" s="2">
        <v>160929</v>
      </c>
      <c r="G67" s="2">
        <v>0</v>
      </c>
      <c r="H67" s="2">
        <v>7085</v>
      </c>
      <c r="I67" s="2">
        <v>8707</v>
      </c>
      <c r="J67" s="2">
        <v>7609</v>
      </c>
      <c r="K67" s="2">
        <v>732407</v>
      </c>
    </row>
    <row r="68" spans="1:11" ht="12.75">
      <c r="A68" s="5">
        <v>24</v>
      </c>
      <c r="B68" s="5">
        <f t="shared" si="0"/>
        <v>1924</v>
      </c>
      <c r="C68" s="2">
        <v>134522</v>
      </c>
      <c r="D68" s="2">
        <v>21124</v>
      </c>
      <c r="E68" s="2">
        <v>228933</v>
      </c>
      <c r="F68" s="2">
        <v>173538</v>
      </c>
      <c r="G68" s="2">
        <v>0</v>
      </c>
      <c r="H68" s="2">
        <v>6811</v>
      </c>
      <c r="I68" s="2">
        <v>8081</v>
      </c>
      <c r="J68" s="2">
        <v>7486</v>
      </c>
      <c r="K68" s="2">
        <v>713940</v>
      </c>
    </row>
    <row r="69" spans="1:11" ht="12.75">
      <c r="A69" s="5">
        <v>1925</v>
      </c>
      <c r="B69" s="5">
        <f t="shared" si="0"/>
        <v>1925</v>
      </c>
      <c r="C69" s="2">
        <v>144648</v>
      </c>
      <c r="D69" s="2">
        <v>20272</v>
      </c>
      <c r="E69" s="2">
        <v>232492</v>
      </c>
      <c r="F69" s="2">
        <v>176768</v>
      </c>
      <c r="G69" s="2">
        <v>0</v>
      </c>
      <c r="H69" s="2">
        <v>7212</v>
      </c>
      <c r="I69" s="2">
        <v>7863</v>
      </c>
      <c r="J69" s="2">
        <v>8097</v>
      </c>
      <c r="K69" s="2">
        <v>763743</v>
      </c>
    </row>
    <row r="70" spans="1:11" ht="12.75">
      <c r="A70" s="5">
        <v>26</v>
      </c>
      <c r="B70" s="5">
        <f aca="true" t="shared" si="1" ref="B70:B133">+B69+1</f>
        <v>1926</v>
      </c>
      <c r="C70" s="2">
        <v>166916</v>
      </c>
      <c r="D70" s="2">
        <v>23201</v>
      </c>
      <c r="E70" s="2">
        <v>224673</v>
      </c>
      <c r="F70" s="2">
        <v>179195</v>
      </c>
      <c r="G70" s="2">
        <v>0</v>
      </c>
      <c r="H70" s="2">
        <v>7272</v>
      </c>
      <c r="I70" s="2">
        <v>7760</v>
      </c>
      <c r="J70" s="2">
        <v>8961</v>
      </c>
      <c r="K70" s="2">
        <v>770874</v>
      </c>
    </row>
    <row r="71" spans="1:11" ht="12.75">
      <c r="A71" s="5">
        <v>27</v>
      </c>
      <c r="B71" s="5">
        <f t="shared" si="1"/>
        <v>1927</v>
      </c>
      <c r="C71" s="2">
        <v>217389</v>
      </c>
      <c r="D71" s="2">
        <v>22618</v>
      </c>
      <c r="E71" s="2">
        <v>231196</v>
      </c>
      <c r="F71" s="14">
        <v>277775</v>
      </c>
      <c r="G71" s="2">
        <v>0</v>
      </c>
      <c r="H71" s="2">
        <v>7593</v>
      </c>
      <c r="I71" s="2">
        <v>6994</v>
      </c>
      <c r="J71" s="2">
        <v>9526</v>
      </c>
      <c r="K71" s="2">
        <v>901129</v>
      </c>
    </row>
    <row r="72" spans="1:11" ht="12.75">
      <c r="A72" s="5">
        <v>28</v>
      </c>
      <c r="B72" s="5">
        <f t="shared" si="1"/>
        <v>1928</v>
      </c>
      <c r="C72" s="2">
        <v>257320</v>
      </c>
      <c r="D72" s="2">
        <v>21847</v>
      </c>
      <c r="E72" s="2">
        <v>231811</v>
      </c>
      <c r="F72" s="2">
        <v>249857</v>
      </c>
      <c r="G72" s="2">
        <v>0</v>
      </c>
      <c r="H72" s="2">
        <v>7015</v>
      </c>
      <c r="I72" s="2">
        <v>6462</v>
      </c>
      <c r="J72" s="2">
        <v>9956</v>
      </c>
      <c r="K72" s="2">
        <v>901474</v>
      </c>
    </row>
    <row r="73" spans="1:11" ht="12.75">
      <c r="A73" s="5">
        <v>29</v>
      </c>
      <c r="B73" s="5">
        <f t="shared" si="1"/>
        <v>1929</v>
      </c>
      <c r="C73" s="2">
        <v>296876</v>
      </c>
      <c r="D73" s="2">
        <v>20554</v>
      </c>
      <c r="E73" s="2">
        <v>292534</v>
      </c>
      <c r="F73" s="15">
        <v>255004</v>
      </c>
      <c r="G73" s="2">
        <v>0</v>
      </c>
      <c r="H73" s="2">
        <v>6743</v>
      </c>
      <c r="I73" s="2">
        <v>6319</v>
      </c>
      <c r="J73" s="2">
        <v>11820</v>
      </c>
      <c r="K73" s="2">
        <v>1007323</v>
      </c>
    </row>
    <row r="74" spans="1:11" ht="12.75">
      <c r="A74" s="11">
        <v>1930</v>
      </c>
      <c r="B74" s="5">
        <f t="shared" si="1"/>
        <v>1930</v>
      </c>
      <c r="C74" s="12">
        <v>290457</v>
      </c>
      <c r="D74" s="12">
        <v>23272</v>
      </c>
      <c r="E74" s="12">
        <v>227329</v>
      </c>
      <c r="F74" s="12">
        <v>216486</v>
      </c>
      <c r="G74" s="12">
        <v>0</v>
      </c>
      <c r="H74" s="12">
        <v>6486</v>
      </c>
      <c r="I74" s="12">
        <v>5736</v>
      </c>
      <c r="J74" s="12">
        <v>12803</v>
      </c>
      <c r="K74" s="12">
        <v>898011</v>
      </c>
    </row>
    <row r="75" spans="1:11" ht="12.75">
      <c r="A75" s="5">
        <v>31</v>
      </c>
      <c r="B75" s="5">
        <f t="shared" si="1"/>
        <v>1931</v>
      </c>
      <c r="C75" s="2">
        <v>332437</v>
      </c>
      <c r="D75" s="2">
        <v>21804</v>
      </c>
      <c r="E75" s="2">
        <v>188830</v>
      </c>
      <c r="F75" s="2">
        <v>180574</v>
      </c>
      <c r="G75" s="2">
        <v>0</v>
      </c>
      <c r="H75" s="2">
        <v>5327</v>
      </c>
      <c r="I75" s="2">
        <v>5039</v>
      </c>
      <c r="J75" s="2">
        <v>11892</v>
      </c>
      <c r="K75" s="2">
        <v>851081</v>
      </c>
    </row>
    <row r="76" spans="1:11" ht="12.75">
      <c r="A76" s="5">
        <v>32</v>
      </c>
      <c r="B76" s="5">
        <f t="shared" si="1"/>
        <v>1932</v>
      </c>
      <c r="C76" s="2">
        <v>312478</v>
      </c>
      <c r="D76" s="2">
        <v>21807</v>
      </c>
      <c r="E76" s="2">
        <v>178128</v>
      </c>
      <c r="F76" s="2">
        <v>153244</v>
      </c>
      <c r="G76" s="2">
        <v>0</v>
      </c>
      <c r="H76" s="2">
        <v>4644</v>
      </c>
      <c r="I76" s="2">
        <v>4673</v>
      </c>
      <c r="J76" s="2">
        <v>12412</v>
      </c>
      <c r="K76" s="2">
        <v>785159</v>
      </c>
    </row>
    <row r="77" spans="1:11" ht="12.75">
      <c r="A77" s="5">
        <v>33</v>
      </c>
      <c r="B77" s="5">
        <f t="shared" si="1"/>
        <v>1933</v>
      </c>
      <c r="C77" s="2">
        <v>402609</v>
      </c>
      <c r="D77" s="2">
        <v>25168</v>
      </c>
      <c r="E77" s="2">
        <v>172010</v>
      </c>
      <c r="F77" s="2">
        <v>182251</v>
      </c>
      <c r="G77" s="2">
        <v>0</v>
      </c>
      <c r="H77" s="2">
        <v>4235</v>
      </c>
      <c r="I77" s="2">
        <v>4244</v>
      </c>
      <c r="J77" s="2">
        <v>12624</v>
      </c>
      <c r="K77" s="2">
        <v>905656</v>
      </c>
    </row>
    <row r="78" spans="1:11" ht="12.75">
      <c r="A78" s="5">
        <v>34</v>
      </c>
      <c r="B78" s="5">
        <f t="shared" si="1"/>
        <v>1934</v>
      </c>
      <c r="C78" s="2">
        <v>381516</v>
      </c>
      <c r="D78" s="2">
        <v>32869</v>
      </c>
      <c r="E78" s="2">
        <v>174305</v>
      </c>
      <c r="F78" s="2">
        <v>180107</v>
      </c>
      <c r="G78" s="2">
        <v>0</v>
      </c>
      <c r="H78" s="2">
        <v>4234</v>
      </c>
      <c r="I78" s="2">
        <v>4479</v>
      </c>
      <c r="J78" s="2">
        <v>14478</v>
      </c>
      <c r="K78" s="2">
        <v>908065</v>
      </c>
    </row>
    <row r="79" spans="1:11" ht="12.75">
      <c r="A79" s="5">
        <v>1935</v>
      </c>
      <c r="B79" s="5">
        <f t="shared" si="1"/>
        <v>1935</v>
      </c>
      <c r="C79" s="2">
        <v>392666</v>
      </c>
      <c r="D79" s="2">
        <v>50330</v>
      </c>
      <c r="E79" s="2">
        <v>207632</v>
      </c>
      <c r="F79" s="2">
        <v>185288</v>
      </c>
      <c r="G79" s="2">
        <v>0</v>
      </c>
      <c r="H79" s="2">
        <v>4082</v>
      </c>
      <c r="I79" s="2">
        <v>4322</v>
      </c>
      <c r="J79" s="2">
        <v>15810</v>
      </c>
      <c r="K79" s="2">
        <v>996596</v>
      </c>
    </row>
    <row r="80" spans="1:11" ht="12.75">
      <c r="A80" s="5">
        <v>36</v>
      </c>
      <c r="B80" s="5">
        <f t="shared" si="1"/>
        <v>1936</v>
      </c>
      <c r="C80" s="2">
        <v>427411</v>
      </c>
      <c r="D80" s="2">
        <v>80491</v>
      </c>
      <c r="E80" s="2">
        <v>214773</v>
      </c>
      <c r="F80" s="2">
        <v>206555</v>
      </c>
      <c r="G80" s="2">
        <v>0</v>
      </c>
      <c r="H80" s="2">
        <v>3847</v>
      </c>
      <c r="I80" s="2">
        <v>4475</v>
      </c>
      <c r="J80" s="2">
        <v>17070</v>
      </c>
      <c r="K80" s="2">
        <v>1099687</v>
      </c>
    </row>
    <row r="81" spans="1:11" ht="12.75">
      <c r="A81" s="5">
        <v>37</v>
      </c>
      <c r="B81" s="5">
        <f t="shared" si="1"/>
        <v>1937</v>
      </c>
      <c r="C81" s="2">
        <v>510318</v>
      </c>
      <c r="D81" s="2">
        <v>90924</v>
      </c>
      <c r="E81" s="2">
        <v>238521</v>
      </c>
      <c r="F81" s="2">
        <v>228639</v>
      </c>
      <c r="G81" s="2">
        <v>0</v>
      </c>
      <c r="H81" s="2">
        <v>3559</v>
      </c>
      <c r="I81" s="2">
        <v>7499</v>
      </c>
      <c r="J81" s="2">
        <v>19189</v>
      </c>
      <c r="K81" s="2">
        <v>1279160</v>
      </c>
    </row>
    <row r="82" spans="1:11" ht="12.75">
      <c r="A82" s="5">
        <v>38</v>
      </c>
      <c r="B82" s="5">
        <f t="shared" si="1"/>
        <v>1938</v>
      </c>
      <c r="C82" s="2">
        <v>475850</v>
      </c>
      <c r="D82" s="2">
        <v>95208</v>
      </c>
      <c r="E82" s="2">
        <v>249749</v>
      </c>
      <c r="F82" s="2">
        <v>174994</v>
      </c>
      <c r="G82" s="2">
        <v>0</v>
      </c>
      <c r="H82" s="2">
        <v>3298</v>
      </c>
      <c r="I82" s="2">
        <v>24075</v>
      </c>
      <c r="J82" s="2">
        <v>17426</v>
      </c>
      <c r="K82" s="2">
        <v>1214355</v>
      </c>
    </row>
    <row r="83" spans="1:11" ht="12.75">
      <c r="A83" s="5">
        <v>39</v>
      </c>
      <c r="B83" s="5">
        <f t="shared" si="1"/>
        <v>1939</v>
      </c>
      <c r="C83" s="2">
        <v>483528</v>
      </c>
      <c r="D83" s="2">
        <v>93646</v>
      </c>
      <c r="E83" s="2">
        <v>224354</v>
      </c>
      <c r="F83" s="2">
        <v>159913</v>
      </c>
      <c r="G83" s="2">
        <v>0</v>
      </c>
      <c r="H83" s="2">
        <v>3156</v>
      </c>
      <c r="I83" s="2">
        <v>94912</v>
      </c>
      <c r="J83" s="2">
        <v>17382</v>
      </c>
      <c r="K83" s="2">
        <v>1264962</v>
      </c>
    </row>
    <row r="84" spans="1:11" ht="12.75">
      <c r="A84" s="11">
        <v>1940</v>
      </c>
      <c r="B84" s="5">
        <f t="shared" si="1"/>
        <v>1940</v>
      </c>
      <c r="C84" s="12">
        <v>493209</v>
      </c>
      <c r="D84" s="12">
        <v>103584</v>
      </c>
      <c r="E84" s="12">
        <v>223881</v>
      </c>
      <c r="F84" s="12">
        <v>156164</v>
      </c>
      <c r="G84" s="12">
        <v>0</v>
      </c>
      <c r="H84" s="12">
        <v>3159</v>
      </c>
      <c r="I84" s="14">
        <v>147647</v>
      </c>
      <c r="J84" s="12">
        <v>17353</v>
      </c>
      <c r="K84" s="12">
        <v>1353214</v>
      </c>
    </row>
    <row r="85" spans="1:11" ht="12.75">
      <c r="A85" s="5">
        <v>41</v>
      </c>
      <c r="B85" s="5">
        <f t="shared" si="1"/>
        <v>1941</v>
      </c>
      <c r="C85" s="2">
        <v>505572</v>
      </c>
      <c r="D85" s="2">
        <v>115906</v>
      </c>
      <c r="E85" s="2">
        <v>230263</v>
      </c>
      <c r="F85" s="2">
        <v>154702</v>
      </c>
      <c r="G85" s="2">
        <v>0</v>
      </c>
      <c r="H85" s="2">
        <v>3510</v>
      </c>
      <c r="I85" s="2">
        <v>132393</v>
      </c>
      <c r="J85" s="2">
        <v>16750</v>
      </c>
      <c r="K85" s="2">
        <v>1402228</v>
      </c>
    </row>
    <row r="86" spans="1:11" ht="12.75">
      <c r="A86" s="5">
        <v>42</v>
      </c>
      <c r="B86" s="5">
        <f t="shared" si="1"/>
        <v>1942</v>
      </c>
      <c r="C86" s="2">
        <v>483097</v>
      </c>
      <c r="D86" s="2">
        <v>115785</v>
      </c>
      <c r="E86" s="2">
        <v>248326</v>
      </c>
      <c r="F86" s="2">
        <v>140690</v>
      </c>
      <c r="G86" s="2">
        <v>0</v>
      </c>
      <c r="H86" s="2">
        <v>3543</v>
      </c>
      <c r="I86" s="2">
        <v>106391</v>
      </c>
      <c r="J86" s="2">
        <v>17779</v>
      </c>
      <c r="K86" s="2">
        <v>1386645</v>
      </c>
    </row>
    <row r="87" spans="1:11" ht="12.75">
      <c r="A87" s="5">
        <v>43</v>
      </c>
      <c r="B87" s="5">
        <f t="shared" si="1"/>
        <v>1943</v>
      </c>
      <c r="C87" s="2">
        <v>594343</v>
      </c>
      <c r="D87" s="2">
        <v>123592</v>
      </c>
      <c r="E87" s="2">
        <v>284188</v>
      </c>
      <c r="F87" s="2">
        <v>123152</v>
      </c>
      <c r="G87" s="2">
        <v>0</v>
      </c>
      <c r="H87" s="2">
        <v>3322</v>
      </c>
      <c r="I87" s="2">
        <v>82260</v>
      </c>
      <c r="J87" s="2">
        <v>15757</v>
      </c>
      <c r="K87" s="2">
        <v>1505613</v>
      </c>
    </row>
    <row r="88" spans="1:11" ht="12.75">
      <c r="A88" s="5">
        <v>44</v>
      </c>
      <c r="B88" s="5">
        <f t="shared" si="1"/>
        <v>1944</v>
      </c>
      <c r="C88" s="2">
        <v>746699</v>
      </c>
      <c r="D88" s="2">
        <v>129645</v>
      </c>
      <c r="E88" s="2">
        <v>311793</v>
      </c>
      <c r="F88" s="2">
        <v>124616</v>
      </c>
      <c r="G88" s="2">
        <v>0</v>
      </c>
      <c r="H88" s="2">
        <v>2937</v>
      </c>
      <c r="I88" s="2">
        <v>77413</v>
      </c>
      <c r="J88" s="2">
        <v>14118</v>
      </c>
      <c r="K88" s="2">
        <v>1677904</v>
      </c>
    </row>
    <row r="89" spans="1:11" ht="12.75">
      <c r="A89" s="5">
        <v>1945</v>
      </c>
      <c r="B89" s="5">
        <f t="shared" si="1"/>
        <v>1945</v>
      </c>
      <c r="C89" s="2">
        <v>754710</v>
      </c>
      <c r="D89" s="2">
        <v>131051</v>
      </c>
      <c r="E89" s="2">
        <v>326482</v>
      </c>
      <c r="F89" s="2">
        <v>139299</v>
      </c>
      <c r="G89" s="2">
        <v>0</v>
      </c>
      <c r="H89" s="2">
        <v>2828</v>
      </c>
      <c r="I89" s="2">
        <v>75094</v>
      </c>
      <c r="J89" s="2">
        <v>12515</v>
      </c>
      <c r="K89" s="2">
        <v>1713655</v>
      </c>
    </row>
    <row r="90" spans="1:11" ht="12.75">
      <c r="A90" s="5">
        <v>46</v>
      </c>
      <c r="B90" s="5">
        <f t="shared" si="1"/>
        <v>1946</v>
      </c>
      <c r="C90" s="2">
        <v>760215</v>
      </c>
      <c r="D90" s="2">
        <v>143669</v>
      </c>
      <c r="E90" s="2">
        <v>314713</v>
      </c>
      <c r="F90" s="2">
        <v>134794</v>
      </c>
      <c r="G90" s="2">
        <v>0</v>
      </c>
      <c r="H90" s="2">
        <v>2908</v>
      </c>
      <c r="I90" s="2">
        <v>75297</v>
      </c>
      <c r="J90" s="2">
        <v>12996</v>
      </c>
      <c r="K90" s="2">
        <v>1733939</v>
      </c>
    </row>
    <row r="91" spans="1:11" ht="12.75">
      <c r="A91" s="5">
        <v>47</v>
      </c>
      <c r="B91" s="5">
        <f t="shared" si="1"/>
        <v>1947</v>
      </c>
      <c r="C91" s="2">
        <v>820210</v>
      </c>
      <c r="D91" s="2">
        <v>160128</v>
      </c>
      <c r="E91" s="2">
        <v>333132</v>
      </c>
      <c r="F91" s="2">
        <v>141019</v>
      </c>
      <c r="G91" s="2">
        <v>0</v>
      </c>
      <c r="H91" s="2">
        <v>3108</v>
      </c>
      <c r="I91" s="2">
        <v>66459</v>
      </c>
      <c r="J91" s="2">
        <v>12699</v>
      </c>
      <c r="K91" s="2">
        <v>1857000</v>
      </c>
    </row>
    <row r="92" spans="1:11" ht="12.75">
      <c r="A92" s="5">
        <v>48</v>
      </c>
      <c r="B92" s="5">
        <f t="shared" si="1"/>
        <v>1948</v>
      </c>
      <c r="C92" s="2">
        <v>903493</v>
      </c>
      <c r="D92" s="2">
        <v>161458</v>
      </c>
      <c r="E92" s="2">
        <v>340074</v>
      </c>
      <c r="F92" s="2">
        <v>154455</v>
      </c>
      <c r="G92" s="2">
        <v>0</v>
      </c>
      <c r="H92" s="2">
        <v>3800</v>
      </c>
      <c r="I92" s="2">
        <v>64808</v>
      </c>
      <c r="J92" s="2">
        <v>12667</v>
      </c>
      <c r="K92" s="2">
        <v>2020200</v>
      </c>
    </row>
    <row r="93" spans="1:11" ht="12.75">
      <c r="A93" s="5">
        <v>49</v>
      </c>
      <c r="B93" s="5">
        <f t="shared" si="1"/>
        <v>1949</v>
      </c>
      <c r="C93" s="2">
        <v>744334</v>
      </c>
      <c r="D93" s="2">
        <v>190826</v>
      </c>
      <c r="E93" s="2">
        <v>332942</v>
      </c>
      <c r="F93" s="2">
        <v>151660</v>
      </c>
      <c r="G93" s="2">
        <v>0</v>
      </c>
      <c r="H93" s="2">
        <v>3483</v>
      </c>
      <c r="I93" s="2">
        <v>64501</v>
      </c>
      <c r="J93" s="2">
        <v>11374</v>
      </c>
      <c r="K93" s="2">
        <v>1841900</v>
      </c>
    </row>
    <row r="94" spans="1:11" ht="12.75">
      <c r="A94" s="11">
        <v>1950</v>
      </c>
      <c r="B94" s="5">
        <f t="shared" si="1"/>
        <v>1950</v>
      </c>
      <c r="C94" s="12">
        <v>829874</v>
      </c>
      <c r="D94" s="12">
        <v>208965</v>
      </c>
      <c r="E94" s="12">
        <v>327607</v>
      </c>
      <c r="F94" s="12">
        <v>164599</v>
      </c>
      <c r="G94" s="12">
        <v>0</v>
      </c>
      <c r="H94" s="12">
        <v>3383</v>
      </c>
      <c r="I94" s="12">
        <v>62028</v>
      </c>
      <c r="J94" s="12">
        <v>11859</v>
      </c>
      <c r="K94" s="12">
        <v>1973600</v>
      </c>
    </row>
    <row r="95" spans="1:11" ht="12.75">
      <c r="A95" s="5">
        <v>51</v>
      </c>
      <c r="B95" s="5">
        <f t="shared" si="1"/>
        <v>1951</v>
      </c>
      <c r="C95" s="2">
        <v>1010270</v>
      </c>
      <c r="D95" s="2">
        <v>232281</v>
      </c>
      <c r="E95" s="2">
        <v>354561</v>
      </c>
      <c r="F95" s="2">
        <v>186869</v>
      </c>
      <c r="G95" s="2">
        <v>0</v>
      </c>
      <c r="H95" s="2">
        <v>3140</v>
      </c>
      <c r="I95" s="2">
        <v>60243</v>
      </c>
      <c r="J95" s="2">
        <v>11345</v>
      </c>
      <c r="K95" s="2">
        <v>2247700</v>
      </c>
    </row>
    <row r="96" spans="1:11" ht="12.75">
      <c r="A96" s="5">
        <v>52</v>
      </c>
      <c r="B96" s="5">
        <f t="shared" si="1"/>
        <v>1952</v>
      </c>
      <c r="C96" s="2">
        <v>1022199</v>
      </c>
      <c r="D96" s="2">
        <v>243929</v>
      </c>
      <c r="E96" s="2">
        <v>359450</v>
      </c>
      <c r="F96" s="2">
        <v>190435</v>
      </c>
      <c r="G96" s="2">
        <v>0</v>
      </c>
      <c r="H96" s="2">
        <v>3350</v>
      </c>
      <c r="I96" s="2">
        <v>60089</v>
      </c>
      <c r="J96" s="2">
        <v>11233</v>
      </c>
      <c r="K96" s="2">
        <v>2289800</v>
      </c>
    </row>
    <row r="97" spans="1:11" ht="12.75">
      <c r="A97" s="5">
        <v>53</v>
      </c>
      <c r="B97" s="5">
        <f t="shared" si="1"/>
        <v>1953</v>
      </c>
      <c r="C97" s="2">
        <v>1019164</v>
      </c>
      <c r="D97" s="2">
        <v>256632</v>
      </c>
      <c r="E97" s="2">
        <v>365085</v>
      </c>
      <c r="F97" s="2">
        <v>202570</v>
      </c>
      <c r="G97" s="2">
        <v>0</v>
      </c>
      <c r="H97" s="2">
        <v>3610</v>
      </c>
      <c r="I97" s="2">
        <v>59026</v>
      </c>
      <c r="J97" s="2">
        <v>10649</v>
      </c>
      <c r="K97" s="2">
        <v>2367100</v>
      </c>
    </row>
    <row r="98" spans="1:11" ht="12.75">
      <c r="A98" s="5">
        <v>54</v>
      </c>
      <c r="B98" s="5">
        <f t="shared" si="1"/>
        <v>1954</v>
      </c>
      <c r="C98" s="2">
        <v>974275</v>
      </c>
      <c r="D98" s="2">
        <v>246558</v>
      </c>
      <c r="E98" s="2">
        <v>355865</v>
      </c>
      <c r="F98" s="2">
        <v>185851</v>
      </c>
      <c r="G98" s="2">
        <v>0</v>
      </c>
      <c r="H98" s="2">
        <v>3880</v>
      </c>
      <c r="I98" s="2">
        <v>66798</v>
      </c>
      <c r="J98" s="2">
        <v>9107</v>
      </c>
      <c r="K98" s="2">
        <v>2315000</v>
      </c>
    </row>
    <row r="99" spans="1:11" ht="12.75">
      <c r="A99" s="5">
        <v>1955</v>
      </c>
      <c r="B99" s="5">
        <f t="shared" si="1"/>
        <v>1955</v>
      </c>
      <c r="C99" s="2">
        <v>1053297</v>
      </c>
      <c r="D99" s="2">
        <v>271010</v>
      </c>
      <c r="E99" s="2">
        <v>354812</v>
      </c>
      <c r="F99" s="2">
        <v>202817</v>
      </c>
      <c r="G99" s="2">
        <v>0</v>
      </c>
      <c r="H99" s="2">
        <v>4353</v>
      </c>
      <c r="I99" s="2">
        <v>81423</v>
      </c>
      <c r="J99" s="2">
        <v>8531</v>
      </c>
      <c r="K99" s="2">
        <v>2484400</v>
      </c>
    </row>
    <row r="100" spans="1:11" ht="12.75">
      <c r="A100" s="5">
        <v>56</v>
      </c>
      <c r="B100" s="5">
        <f t="shared" si="1"/>
        <v>1956</v>
      </c>
      <c r="C100" s="2">
        <v>1107808</v>
      </c>
      <c r="D100" s="2">
        <v>299421</v>
      </c>
      <c r="E100" s="2">
        <v>356754</v>
      </c>
      <c r="F100" s="2">
        <v>215862</v>
      </c>
      <c r="G100" s="2">
        <v>0</v>
      </c>
      <c r="H100" s="2">
        <v>4785</v>
      </c>
      <c r="I100" s="2">
        <v>82348</v>
      </c>
      <c r="J100" s="2">
        <v>8230</v>
      </c>
      <c r="K100" s="2">
        <v>2617300</v>
      </c>
    </row>
    <row r="101" spans="1:11" ht="12.75">
      <c r="A101" s="5">
        <v>57</v>
      </c>
      <c r="B101" s="5">
        <f t="shared" si="1"/>
        <v>1957</v>
      </c>
      <c r="C101" s="2">
        <v>1073867</v>
      </c>
      <c r="D101" s="2">
        <v>329896</v>
      </c>
      <c r="E101" s="2">
        <v>339646</v>
      </c>
      <c r="F101" s="2">
        <v>214661</v>
      </c>
      <c r="G101" s="2">
        <v>0</v>
      </c>
      <c r="H101" s="2">
        <v>5478</v>
      </c>
      <c r="I101" s="2">
        <v>77063</v>
      </c>
      <c r="J101" s="2">
        <v>8179</v>
      </c>
      <c r="K101" s="2">
        <v>2616900</v>
      </c>
    </row>
    <row r="102" spans="1:11" ht="12.75">
      <c r="A102" s="5">
        <v>58</v>
      </c>
      <c r="B102" s="5">
        <f t="shared" si="1"/>
        <v>1958</v>
      </c>
      <c r="C102" s="2">
        <v>940168</v>
      </c>
      <c r="D102" s="2">
        <v>313691</v>
      </c>
      <c r="E102" s="2">
        <v>313672</v>
      </c>
      <c r="F102" s="2">
        <v>200699</v>
      </c>
      <c r="G102" s="2">
        <v>0</v>
      </c>
      <c r="H102" s="2">
        <v>6260</v>
      </c>
      <c r="I102" s="2">
        <v>80275</v>
      </c>
      <c r="J102" s="2">
        <v>6472</v>
      </c>
      <c r="K102" s="2">
        <v>2449000</v>
      </c>
    </row>
    <row r="103" spans="1:11" ht="12.75">
      <c r="A103" s="5">
        <v>59</v>
      </c>
      <c r="B103" s="5">
        <f t="shared" si="1"/>
        <v>1959</v>
      </c>
      <c r="C103" s="2">
        <v>971978</v>
      </c>
      <c r="D103" s="2">
        <v>362666</v>
      </c>
      <c r="E103" s="2">
        <v>303946</v>
      </c>
      <c r="F103" s="2">
        <v>198090</v>
      </c>
      <c r="G103" s="2">
        <v>187</v>
      </c>
      <c r="H103" s="2">
        <v>5678</v>
      </c>
      <c r="I103" s="2">
        <v>76727</v>
      </c>
      <c r="J103" s="2">
        <v>6170</v>
      </c>
      <c r="K103" s="2">
        <v>2574500</v>
      </c>
    </row>
    <row r="104" spans="1:11" ht="12.75">
      <c r="A104" s="11">
        <v>1960</v>
      </c>
      <c r="B104" s="5">
        <f t="shared" si="1"/>
        <v>1960</v>
      </c>
      <c r="C104" s="12">
        <v>927479</v>
      </c>
      <c r="D104" s="12">
        <v>400842</v>
      </c>
      <c r="E104" s="12">
        <v>305352</v>
      </c>
      <c r="F104" s="12">
        <v>192913</v>
      </c>
      <c r="G104" s="2">
        <v>559</v>
      </c>
      <c r="H104" s="12">
        <v>6405</v>
      </c>
      <c r="I104" s="12">
        <v>77341</v>
      </c>
      <c r="J104" s="12">
        <v>6009</v>
      </c>
      <c r="K104" s="12">
        <v>2574900</v>
      </c>
    </row>
    <row r="105" spans="1:11" ht="12.75">
      <c r="A105" s="5">
        <v>61</v>
      </c>
      <c r="B105" s="5">
        <f t="shared" si="1"/>
        <v>1961</v>
      </c>
      <c r="C105" s="2">
        <v>939191</v>
      </c>
      <c r="D105" s="2">
        <v>424962</v>
      </c>
      <c r="E105" s="2">
        <v>299609</v>
      </c>
      <c r="F105" s="2">
        <v>198081</v>
      </c>
      <c r="G105" s="12">
        <v>8327</v>
      </c>
      <c r="H105" s="2">
        <v>5639</v>
      </c>
      <c r="I105" s="2">
        <v>76616</v>
      </c>
      <c r="J105" s="2">
        <v>5643</v>
      </c>
      <c r="K105" s="2">
        <v>2621800</v>
      </c>
    </row>
    <row r="106" spans="1:11" ht="12.75">
      <c r="A106" s="5">
        <v>62</v>
      </c>
      <c r="B106" s="5">
        <f t="shared" si="1"/>
        <v>1962</v>
      </c>
      <c r="C106" s="2">
        <v>943328</v>
      </c>
      <c r="D106" s="2">
        <v>477163</v>
      </c>
      <c r="E106" s="2">
        <v>296590</v>
      </c>
      <c r="F106" s="2">
        <v>202732</v>
      </c>
      <c r="G106" s="2">
        <v>10259</v>
      </c>
      <c r="H106" s="2">
        <v>5835</v>
      </c>
      <c r="I106" s="2">
        <v>78796</v>
      </c>
      <c r="J106" s="2">
        <v>5302</v>
      </c>
      <c r="K106" s="2">
        <v>2676200</v>
      </c>
    </row>
    <row r="107" spans="1:11" ht="12.75">
      <c r="A107" s="5">
        <v>63</v>
      </c>
      <c r="B107" s="5">
        <f t="shared" si="1"/>
        <v>1963</v>
      </c>
      <c r="C107" s="2">
        <v>977835</v>
      </c>
      <c r="D107" s="2">
        <v>515057</v>
      </c>
      <c r="E107" s="2">
        <v>300908</v>
      </c>
      <c r="F107" s="2">
        <v>201962</v>
      </c>
      <c r="G107" s="2">
        <v>10740</v>
      </c>
      <c r="H107" s="2">
        <v>6039</v>
      </c>
      <c r="I107" s="2">
        <v>74796</v>
      </c>
      <c r="J107" s="2">
        <v>5083</v>
      </c>
      <c r="K107" s="2">
        <v>2752700</v>
      </c>
    </row>
    <row r="108" spans="1:11" ht="12.75">
      <c r="A108" s="5">
        <v>64</v>
      </c>
      <c r="B108" s="5">
        <f t="shared" si="1"/>
        <v>1964</v>
      </c>
      <c r="C108" s="2">
        <v>989625</v>
      </c>
      <c r="D108" s="2">
        <v>542698</v>
      </c>
      <c r="E108" s="2">
        <v>300009</v>
      </c>
      <c r="F108" s="2">
        <v>202624</v>
      </c>
      <c r="G108" s="2">
        <v>11059</v>
      </c>
      <c r="H108" s="2">
        <v>15859</v>
      </c>
      <c r="I108" s="2">
        <v>70168</v>
      </c>
      <c r="J108" s="2">
        <v>5113</v>
      </c>
      <c r="K108" s="2">
        <v>2786900</v>
      </c>
    </row>
    <row r="109" spans="1:11" ht="12.75">
      <c r="A109" s="5">
        <v>1965</v>
      </c>
      <c r="B109" s="5">
        <f t="shared" si="1"/>
        <v>1965</v>
      </c>
      <c r="C109" s="2">
        <v>1000749</v>
      </c>
      <c r="D109" s="2">
        <v>594853</v>
      </c>
      <c r="E109" s="2">
        <v>315428</v>
      </c>
      <c r="F109" s="2">
        <v>208441</v>
      </c>
      <c r="G109" s="2">
        <v>11128</v>
      </c>
      <c r="H109" s="2">
        <v>12808</v>
      </c>
      <c r="I109" s="2">
        <v>63708</v>
      </c>
      <c r="J109" s="2">
        <v>4922</v>
      </c>
      <c r="K109" s="2">
        <v>2848500</v>
      </c>
    </row>
    <row r="110" spans="1:11" ht="12.75">
      <c r="A110" s="5">
        <v>66</v>
      </c>
      <c r="B110" s="5">
        <f t="shared" si="1"/>
        <v>1966</v>
      </c>
      <c r="C110" s="2">
        <v>1057706</v>
      </c>
      <c r="D110" s="2">
        <v>674318</v>
      </c>
      <c r="E110" s="2">
        <v>345295</v>
      </c>
      <c r="F110" s="2">
        <v>224839</v>
      </c>
      <c r="G110" s="2">
        <v>14358</v>
      </c>
      <c r="H110" s="2">
        <v>10899</v>
      </c>
      <c r="I110" s="2">
        <v>61661</v>
      </c>
      <c r="J110" s="2">
        <v>4337</v>
      </c>
      <c r="K110" s="2">
        <v>3027800</v>
      </c>
    </row>
    <row r="111" spans="1:11" ht="12.75">
      <c r="A111" s="5">
        <v>67</v>
      </c>
      <c r="B111" s="5">
        <f t="shared" si="1"/>
        <v>1967</v>
      </c>
      <c r="C111" s="2">
        <v>1119962</v>
      </c>
      <c r="D111" s="2">
        <v>774527</v>
      </c>
      <c r="E111" s="2">
        <v>359219</v>
      </c>
      <c r="F111" s="2">
        <v>230749</v>
      </c>
      <c r="G111" s="2">
        <v>29126</v>
      </c>
      <c r="H111" s="2">
        <v>9924</v>
      </c>
      <c r="I111" s="2">
        <v>59142</v>
      </c>
      <c r="J111" s="2">
        <v>4387</v>
      </c>
      <c r="K111" s="2">
        <v>3215700</v>
      </c>
    </row>
    <row r="112" spans="1:11" ht="12.75">
      <c r="A112" s="5">
        <v>68</v>
      </c>
      <c r="B112" s="5">
        <f t="shared" si="1"/>
        <v>1968</v>
      </c>
      <c r="C112" s="2">
        <v>1133380</v>
      </c>
      <c r="D112" s="2">
        <v>817426</v>
      </c>
      <c r="E112" s="2">
        <v>375496</v>
      </c>
      <c r="F112" s="2">
        <v>223623</v>
      </c>
      <c r="G112" s="2">
        <v>66204</v>
      </c>
      <c r="H112" s="2">
        <v>11204</v>
      </c>
      <c r="I112" s="2">
        <v>56391</v>
      </c>
      <c r="J112" s="2">
        <v>4160</v>
      </c>
      <c r="K112" s="2">
        <v>3329000</v>
      </c>
    </row>
    <row r="113" spans="1:11" ht="12.75">
      <c r="A113" s="5">
        <v>69</v>
      </c>
      <c r="B113" s="5">
        <f t="shared" si="1"/>
        <v>1969</v>
      </c>
      <c r="C113" s="2">
        <v>1151775</v>
      </c>
      <c r="D113" s="2">
        <v>844603</v>
      </c>
      <c r="E113" s="2">
        <v>375291</v>
      </c>
      <c r="F113" s="2">
        <v>224729</v>
      </c>
      <c r="G113" s="2">
        <v>73953</v>
      </c>
      <c r="H113" s="2">
        <v>10972</v>
      </c>
      <c r="I113" s="2">
        <v>50724</v>
      </c>
      <c r="J113" s="2">
        <v>4448</v>
      </c>
      <c r="K113" s="2">
        <v>3371800</v>
      </c>
    </row>
    <row r="114" spans="1:11" ht="12.75">
      <c r="A114" s="11">
        <v>1970</v>
      </c>
      <c r="B114" s="5">
        <f t="shared" si="1"/>
        <v>1970</v>
      </c>
      <c r="C114" s="12">
        <v>1249697</v>
      </c>
      <c r="D114" s="14">
        <v>906907</v>
      </c>
      <c r="E114" s="12">
        <v>372191</v>
      </c>
      <c r="F114" s="12">
        <v>223574</v>
      </c>
      <c r="G114" s="12">
        <v>83616</v>
      </c>
      <c r="H114" s="12">
        <v>9864</v>
      </c>
      <c r="I114" s="12">
        <v>43747</v>
      </c>
      <c r="J114" s="12">
        <v>4093</v>
      </c>
      <c r="K114" s="12">
        <v>3517500</v>
      </c>
    </row>
    <row r="115" spans="1:11" ht="12.75">
      <c r="A115" s="5">
        <v>71</v>
      </c>
      <c r="B115" s="5">
        <f t="shared" si="1"/>
        <v>1971</v>
      </c>
      <c r="C115" s="2">
        <v>1222926</v>
      </c>
      <c r="D115" s="2">
        <v>935243</v>
      </c>
      <c r="E115" s="2">
        <v>358484</v>
      </c>
      <c r="F115" s="2">
        <v>213313</v>
      </c>
      <c r="G115" s="2">
        <v>79494</v>
      </c>
      <c r="H115" s="2">
        <v>8286</v>
      </c>
      <c r="I115" s="2">
        <v>39084</v>
      </c>
      <c r="J115" s="2">
        <v>3798</v>
      </c>
      <c r="K115" s="2">
        <v>3453900</v>
      </c>
    </row>
    <row r="116" spans="1:11" ht="12.75">
      <c r="A116" s="5">
        <v>72</v>
      </c>
      <c r="B116" s="5">
        <f t="shared" si="1"/>
        <v>1972</v>
      </c>
      <c r="C116" s="14">
        <v>1301686</v>
      </c>
      <c r="D116" s="2">
        <v>891827</v>
      </c>
      <c r="E116" s="2">
        <v>347022</v>
      </c>
      <c r="F116" s="2">
        <v>207633</v>
      </c>
      <c r="G116" s="2">
        <v>72893</v>
      </c>
      <c r="H116" s="2">
        <v>9358</v>
      </c>
      <c r="I116" s="2">
        <v>34874</v>
      </c>
      <c r="J116" s="2">
        <v>3441</v>
      </c>
      <c r="K116" s="2">
        <v>3455400</v>
      </c>
    </row>
    <row r="117" spans="1:11" ht="12.75">
      <c r="A117" s="5">
        <v>73</v>
      </c>
      <c r="B117" s="5">
        <f t="shared" si="1"/>
        <v>1973</v>
      </c>
      <c r="C117" s="2">
        <v>1294671</v>
      </c>
      <c r="D117" s="2">
        <v>831524</v>
      </c>
      <c r="E117" s="2">
        <v>336075</v>
      </c>
      <c r="F117" s="2">
        <v>191204</v>
      </c>
      <c r="G117" s="2">
        <v>72323</v>
      </c>
      <c r="H117" s="2">
        <v>8796</v>
      </c>
      <c r="I117" s="2">
        <v>30669</v>
      </c>
      <c r="J117" s="2">
        <v>3282</v>
      </c>
      <c r="K117" s="2">
        <v>3360900</v>
      </c>
    </row>
    <row r="118" spans="1:11" ht="12.75">
      <c r="A118" s="5">
        <v>74</v>
      </c>
      <c r="B118" s="5">
        <f t="shared" si="1"/>
        <v>1974</v>
      </c>
      <c r="C118" s="2">
        <v>1262126</v>
      </c>
      <c r="D118" s="2">
        <v>737324</v>
      </c>
      <c r="E118" s="2">
        <v>323003</v>
      </c>
      <c r="F118" s="2">
        <v>177785</v>
      </c>
      <c r="G118" s="2">
        <v>70603</v>
      </c>
      <c r="H118" s="2">
        <v>9089</v>
      </c>
      <c r="I118" s="2">
        <v>27553</v>
      </c>
      <c r="J118" s="2">
        <v>3478</v>
      </c>
      <c r="K118" s="2">
        <v>3202600</v>
      </c>
    </row>
    <row r="119" spans="1:11" ht="12.75">
      <c r="A119" s="5">
        <v>1975</v>
      </c>
      <c r="B119" s="5">
        <f t="shared" si="1"/>
        <v>1975</v>
      </c>
      <c r="C119" s="2">
        <v>1221929</v>
      </c>
      <c r="D119" s="2">
        <v>650840</v>
      </c>
      <c r="E119" s="2">
        <v>322199</v>
      </c>
      <c r="F119" s="2">
        <v>163123</v>
      </c>
      <c r="G119" s="2">
        <v>69834</v>
      </c>
      <c r="H119" s="2">
        <v>9578</v>
      </c>
      <c r="I119" s="2">
        <v>26067</v>
      </c>
      <c r="J119" s="2">
        <v>3264</v>
      </c>
      <c r="K119" s="2">
        <v>3056800</v>
      </c>
    </row>
    <row r="120" spans="1:11" ht="12.75">
      <c r="A120" s="5">
        <v>76</v>
      </c>
      <c r="B120" s="5">
        <f t="shared" si="1"/>
        <v>1976</v>
      </c>
      <c r="C120" s="2">
        <v>1189523</v>
      </c>
      <c r="D120" s="2">
        <v>606501</v>
      </c>
      <c r="E120" s="2">
        <v>326021</v>
      </c>
      <c r="F120" s="2">
        <v>161426</v>
      </c>
      <c r="G120" s="2">
        <v>63396</v>
      </c>
      <c r="H120" s="2">
        <v>9994</v>
      </c>
      <c r="I120" s="2">
        <v>26272</v>
      </c>
      <c r="J120" s="2">
        <v>3019</v>
      </c>
      <c r="K120" s="2">
        <v>2976200</v>
      </c>
    </row>
    <row r="121" spans="1:11" ht="12.75">
      <c r="A121" s="5">
        <v>77</v>
      </c>
      <c r="B121" s="5">
        <f t="shared" si="1"/>
        <v>1977</v>
      </c>
      <c r="C121" s="2">
        <v>1137880</v>
      </c>
      <c r="D121" s="2">
        <v>562905</v>
      </c>
      <c r="E121" s="2">
        <v>349609</v>
      </c>
      <c r="F121" s="2">
        <v>156382</v>
      </c>
      <c r="G121" s="2">
        <v>169201</v>
      </c>
      <c r="H121" s="2">
        <v>10359</v>
      </c>
      <c r="I121" s="2">
        <v>25606</v>
      </c>
      <c r="J121" s="2">
        <v>2715</v>
      </c>
      <c r="K121" s="2">
        <v>3009300</v>
      </c>
    </row>
    <row r="122" spans="1:11" ht="12.75">
      <c r="A122" s="5">
        <v>78</v>
      </c>
      <c r="B122" s="5">
        <f t="shared" si="1"/>
        <v>1978</v>
      </c>
      <c r="C122" s="2">
        <v>1074050</v>
      </c>
      <c r="D122" s="2">
        <v>532740</v>
      </c>
      <c r="E122" s="2">
        <v>347161</v>
      </c>
      <c r="F122" s="2">
        <v>150456</v>
      </c>
      <c r="G122" s="2">
        <v>448620</v>
      </c>
      <c r="H122" s="2">
        <v>11154</v>
      </c>
      <c r="I122" s="2">
        <v>23362</v>
      </c>
      <c r="J122" s="2">
        <v>2887</v>
      </c>
      <c r="K122" s="2">
        <v>3178200</v>
      </c>
    </row>
    <row r="123" spans="1:11" ht="12.75">
      <c r="A123" s="5">
        <v>79</v>
      </c>
      <c r="B123" s="5">
        <f t="shared" si="1"/>
        <v>1979</v>
      </c>
      <c r="C123" s="2">
        <v>1018094</v>
      </c>
      <c r="D123" s="2">
        <v>489687</v>
      </c>
      <c r="E123" s="2">
        <v>352268</v>
      </c>
      <c r="F123" s="2">
        <v>143642</v>
      </c>
      <c r="G123" s="2">
        <v>511335</v>
      </c>
      <c r="H123" s="2">
        <v>11953</v>
      </c>
      <c r="I123" s="2">
        <v>21793</v>
      </c>
      <c r="J123" s="2">
        <v>2874</v>
      </c>
      <c r="K123" s="2">
        <v>3121300</v>
      </c>
    </row>
    <row r="124" spans="1:11" ht="12.75">
      <c r="A124" s="11">
        <v>1980</v>
      </c>
      <c r="B124" s="5">
        <f t="shared" si="1"/>
        <v>1980</v>
      </c>
      <c r="C124" s="12">
        <v>977436</v>
      </c>
      <c r="D124" s="12">
        <v>469141</v>
      </c>
      <c r="E124" s="12">
        <v>356923</v>
      </c>
      <c r="F124" s="12">
        <v>150140</v>
      </c>
      <c r="G124" s="12">
        <v>591646</v>
      </c>
      <c r="H124" s="12">
        <v>12928</v>
      </c>
      <c r="I124" s="12">
        <v>22702</v>
      </c>
      <c r="J124" s="12">
        <v>2651</v>
      </c>
      <c r="K124" s="12">
        <v>3146400</v>
      </c>
    </row>
    <row r="125" spans="1:11" ht="12.75">
      <c r="A125" s="5">
        <v>81</v>
      </c>
      <c r="B125" s="5">
        <f t="shared" si="1"/>
        <v>1981</v>
      </c>
      <c r="C125" s="2">
        <v>945132</v>
      </c>
      <c r="D125" s="2">
        <v>449315</v>
      </c>
      <c r="E125" s="2">
        <v>384958</v>
      </c>
      <c r="F125" s="2">
        <v>154056</v>
      </c>
      <c r="G125" s="2">
        <v>587337</v>
      </c>
      <c r="H125" s="2">
        <v>13551</v>
      </c>
      <c r="I125" s="2">
        <v>24090</v>
      </c>
      <c r="J125" s="2">
        <v>3729</v>
      </c>
      <c r="K125" s="2">
        <v>3128600</v>
      </c>
    </row>
    <row r="126" spans="1:11" ht="12.75">
      <c r="A126" s="5">
        <v>82</v>
      </c>
      <c r="B126" s="5">
        <f t="shared" si="1"/>
        <v>1982</v>
      </c>
      <c r="C126" s="2">
        <v>925296</v>
      </c>
      <c r="D126" s="2">
        <v>458395</v>
      </c>
      <c r="E126" s="2">
        <v>401572</v>
      </c>
      <c r="F126" s="2">
        <v>158621</v>
      </c>
      <c r="G126" s="2">
        <v>618910</v>
      </c>
      <c r="H126" s="2">
        <v>14571</v>
      </c>
      <c r="I126" s="2">
        <v>27710</v>
      </c>
      <c r="J126" s="2">
        <v>4282</v>
      </c>
      <c r="K126" s="2">
        <v>3156700</v>
      </c>
    </row>
    <row r="127" spans="1:11" ht="12.75">
      <c r="A127" s="5">
        <v>83</v>
      </c>
      <c r="B127" s="5">
        <f t="shared" si="1"/>
        <v>1983</v>
      </c>
      <c r="C127" s="2">
        <v>902676</v>
      </c>
      <c r="D127" s="2">
        <v>479569</v>
      </c>
      <c r="E127" s="2">
        <v>404688</v>
      </c>
      <c r="F127" s="2">
        <v>158604</v>
      </c>
      <c r="G127" s="2">
        <v>625527</v>
      </c>
      <c r="H127" s="2">
        <v>14971</v>
      </c>
      <c r="I127" s="2">
        <v>29200</v>
      </c>
      <c r="J127" s="2">
        <v>4282</v>
      </c>
      <c r="K127" s="2">
        <v>3171000</v>
      </c>
    </row>
    <row r="128" spans="1:11" ht="12.75">
      <c r="A128" s="5">
        <v>84</v>
      </c>
      <c r="B128" s="5">
        <f t="shared" si="1"/>
        <v>1984</v>
      </c>
      <c r="C128" s="2">
        <v>904774</v>
      </c>
      <c r="D128" s="2">
        <v>515268</v>
      </c>
      <c r="E128" s="2">
        <v>412020</v>
      </c>
      <c r="F128" s="2">
        <v>168385</v>
      </c>
      <c r="G128" s="2">
        <v>630401</v>
      </c>
      <c r="H128" s="16">
        <v>15271</v>
      </c>
      <c r="I128" s="2">
        <v>28868</v>
      </c>
      <c r="J128" s="2">
        <v>4284</v>
      </c>
      <c r="K128" s="2">
        <v>3249700</v>
      </c>
    </row>
    <row r="129" spans="1:11" ht="12.75">
      <c r="A129" s="5">
        <v>1985</v>
      </c>
      <c r="B129" s="5">
        <f t="shared" si="1"/>
        <v>1985</v>
      </c>
      <c r="C129" s="2">
        <v>888631</v>
      </c>
      <c r="D129" s="2">
        <v>508239</v>
      </c>
      <c r="E129" s="14">
        <v>423677</v>
      </c>
      <c r="F129" s="2">
        <v>162739</v>
      </c>
      <c r="G129" s="2">
        <v>666233</v>
      </c>
      <c r="H129" s="2">
        <v>14988</v>
      </c>
      <c r="I129" s="2">
        <v>30265</v>
      </c>
      <c r="J129" s="2">
        <v>4851</v>
      </c>
      <c r="K129" s="2">
        <v>3274600</v>
      </c>
    </row>
    <row r="130" spans="1:11" ht="12.75">
      <c r="A130" s="5">
        <v>86</v>
      </c>
      <c r="B130" s="5">
        <f t="shared" si="1"/>
        <v>1986</v>
      </c>
      <c r="C130" s="2">
        <v>839606</v>
      </c>
      <c r="D130" s="2">
        <v>512108</v>
      </c>
      <c r="E130" s="2">
        <v>406665</v>
      </c>
      <c r="F130" s="2">
        <v>149105</v>
      </c>
      <c r="G130" s="2">
        <v>681310</v>
      </c>
      <c r="H130" s="2">
        <v>13442</v>
      </c>
      <c r="I130" s="2">
        <v>27245</v>
      </c>
      <c r="J130" s="2">
        <v>3783</v>
      </c>
      <c r="K130" s="2">
        <v>3168300</v>
      </c>
    </row>
    <row r="131" spans="1:11" ht="12.75">
      <c r="A131" s="5">
        <v>87</v>
      </c>
      <c r="B131" s="5">
        <f t="shared" si="1"/>
        <v>1987</v>
      </c>
      <c r="C131" s="2">
        <v>787516</v>
      </c>
      <c r="D131" s="2">
        <v>473989</v>
      </c>
      <c r="E131" s="2">
        <v>395696</v>
      </c>
      <c r="F131" s="2">
        <v>134378</v>
      </c>
      <c r="G131" s="2">
        <v>715955</v>
      </c>
      <c r="H131" s="2">
        <v>12153</v>
      </c>
      <c r="I131" s="2">
        <v>23980</v>
      </c>
      <c r="J131" s="2">
        <v>3302</v>
      </c>
      <c r="K131" s="2">
        <v>3047400</v>
      </c>
    </row>
    <row r="132" spans="1:11" ht="12.75">
      <c r="A132" s="5">
        <v>88</v>
      </c>
      <c r="B132" s="5">
        <f t="shared" si="1"/>
        <v>1988</v>
      </c>
      <c r="C132" s="2">
        <v>764793</v>
      </c>
      <c r="D132" s="2">
        <v>435166</v>
      </c>
      <c r="E132" s="2">
        <v>386014</v>
      </c>
      <c r="F132" s="2">
        <v>128874</v>
      </c>
      <c r="G132" s="14">
        <v>738143</v>
      </c>
      <c r="H132" s="2">
        <v>11711</v>
      </c>
      <c r="I132" s="2">
        <v>22476</v>
      </c>
      <c r="J132" s="2">
        <v>2890</v>
      </c>
      <c r="K132" s="2">
        <v>2979100</v>
      </c>
    </row>
    <row r="133" spans="1:11" ht="12.75">
      <c r="A133" s="5">
        <v>89</v>
      </c>
      <c r="B133" s="5">
        <f t="shared" si="1"/>
        <v>1989</v>
      </c>
      <c r="C133" s="2">
        <v>717821</v>
      </c>
      <c r="D133" s="2">
        <v>402569</v>
      </c>
      <c r="E133" s="2">
        <v>364249</v>
      </c>
      <c r="F133" s="2">
        <v>117493</v>
      </c>
      <c r="G133" s="2">
        <v>683980</v>
      </c>
      <c r="H133" s="2">
        <v>10219</v>
      </c>
      <c r="I133" s="2">
        <v>20377</v>
      </c>
      <c r="J133" s="2">
        <v>2702</v>
      </c>
      <c r="K133" s="2">
        <v>2778800</v>
      </c>
    </row>
    <row r="134" spans="1:11" ht="12.75">
      <c r="A134" s="11">
        <v>1990</v>
      </c>
      <c r="B134" s="5">
        <f aca="true" t="shared" si="2" ref="B134:B143">+B133+1</f>
        <v>1990</v>
      </c>
      <c r="C134" s="12">
        <v>703086</v>
      </c>
      <c r="D134" s="12">
        <v>392781</v>
      </c>
      <c r="E134" s="12">
        <v>350900</v>
      </c>
      <c r="F134" s="12">
        <v>112274</v>
      </c>
      <c r="G134" s="12">
        <v>647310</v>
      </c>
      <c r="H134" s="12">
        <v>10008</v>
      </c>
      <c r="I134" s="12">
        <v>19954</v>
      </c>
      <c r="J134" s="12">
        <v>2643</v>
      </c>
      <c r="K134" s="12">
        <v>2684700</v>
      </c>
    </row>
    <row r="135" spans="1:11" ht="12.75">
      <c r="A135" s="5">
        <v>91</v>
      </c>
      <c r="B135" s="5">
        <f t="shared" si="2"/>
        <v>1991</v>
      </c>
      <c r="C135" s="2">
        <v>706961</v>
      </c>
      <c r="D135" s="2">
        <v>414469</v>
      </c>
      <c r="E135" s="2">
        <v>351016</v>
      </c>
      <c r="F135" s="2">
        <v>108095</v>
      </c>
      <c r="G135" s="2">
        <v>656349</v>
      </c>
      <c r="H135" s="2">
        <v>9158</v>
      </c>
      <c r="I135" s="2">
        <v>19068</v>
      </c>
      <c r="J135" s="2">
        <v>2533</v>
      </c>
      <c r="K135" s="2">
        <v>2707000</v>
      </c>
    </row>
    <row r="136" spans="1:11" ht="12.75">
      <c r="A136" s="5">
        <v>92</v>
      </c>
      <c r="B136" s="5">
        <f t="shared" si="2"/>
        <v>1992</v>
      </c>
      <c r="C136" s="2">
        <v>674052</v>
      </c>
      <c r="D136" s="2">
        <v>420555</v>
      </c>
      <c r="E136" s="2">
        <v>348042</v>
      </c>
      <c r="F136" s="2">
        <v>101808</v>
      </c>
      <c r="G136" s="2">
        <v>627322</v>
      </c>
      <c r="H136" s="2">
        <v>9197</v>
      </c>
      <c r="I136" s="2">
        <v>19304</v>
      </c>
      <c r="J136" s="2">
        <v>2137</v>
      </c>
      <c r="K136" s="2">
        <v>2624600</v>
      </c>
    </row>
    <row r="137" spans="1:11" ht="12.75">
      <c r="A137" s="5">
        <v>93</v>
      </c>
      <c r="B137" s="5">
        <f t="shared" si="2"/>
        <v>1993</v>
      </c>
      <c r="C137" s="2">
        <v>641718</v>
      </c>
      <c r="D137" s="2">
        <v>417160</v>
      </c>
      <c r="E137" s="2">
        <v>343726</v>
      </c>
      <c r="F137" s="2">
        <v>96624</v>
      </c>
      <c r="G137" s="2">
        <v>577494</v>
      </c>
      <c r="H137" s="2">
        <v>8282</v>
      </c>
      <c r="I137" s="2">
        <v>17406</v>
      </c>
      <c r="J137" s="2">
        <v>2036</v>
      </c>
      <c r="K137" s="2">
        <v>2499000</v>
      </c>
    </row>
    <row r="138" spans="1:11" ht="12.75">
      <c r="A138" s="5">
        <v>94</v>
      </c>
      <c r="B138" s="5">
        <f t="shared" si="2"/>
        <v>1994</v>
      </c>
      <c r="C138" s="2">
        <v>619399</v>
      </c>
      <c r="D138" s="2">
        <v>411641</v>
      </c>
      <c r="E138" s="2">
        <v>343565</v>
      </c>
      <c r="F138" s="2">
        <v>90974</v>
      </c>
      <c r="G138" s="2">
        <v>568948</v>
      </c>
      <c r="H138" s="2">
        <v>8758</v>
      </c>
      <c r="I138" s="2">
        <v>17148</v>
      </c>
      <c r="J138" s="2">
        <v>2520</v>
      </c>
      <c r="K138" s="2">
        <v>2431500</v>
      </c>
    </row>
    <row r="139" spans="1:11" ht="12.75">
      <c r="A139" s="5">
        <v>1995</v>
      </c>
      <c r="B139" s="5">
        <f t="shared" si="2"/>
        <v>1995</v>
      </c>
      <c r="C139" s="2">
        <v>600527</v>
      </c>
      <c r="D139" s="2">
        <v>426322</v>
      </c>
      <c r="E139" s="2">
        <v>350686</v>
      </c>
      <c r="F139" s="2">
        <v>87491</v>
      </c>
      <c r="G139" s="2">
        <v>541654</v>
      </c>
      <c r="H139" s="2">
        <v>8258</v>
      </c>
      <c r="I139" s="2">
        <v>16190</v>
      </c>
      <c r="J139" s="2">
        <v>1939</v>
      </c>
      <c r="K139" s="2">
        <v>2394300</v>
      </c>
    </row>
    <row r="140" spans="1:11" ht="12.75">
      <c r="A140" s="5">
        <v>96</v>
      </c>
      <c r="B140" s="5">
        <f t="shared" si="2"/>
        <v>1996</v>
      </c>
      <c r="C140" s="2">
        <v>543342</v>
      </c>
      <c r="D140" s="2">
        <v>416177</v>
      </c>
      <c r="E140" s="2">
        <v>282409</v>
      </c>
      <c r="F140" s="2">
        <v>85379</v>
      </c>
      <c r="G140" s="2">
        <v>509999</v>
      </c>
      <c r="H140" s="2">
        <v>8305</v>
      </c>
      <c r="I140" s="2">
        <v>15575</v>
      </c>
      <c r="J140" s="2">
        <v>1692</v>
      </c>
      <c r="K140" s="2">
        <v>2211900</v>
      </c>
    </row>
    <row r="141" spans="1:11" ht="12.75">
      <c r="A141" s="5">
        <v>97</v>
      </c>
      <c r="B141" s="5">
        <f t="shared" si="2"/>
        <v>1997</v>
      </c>
      <c r="C141" s="2">
        <v>536584</v>
      </c>
      <c r="D141" s="2">
        <v>434134</v>
      </c>
      <c r="E141" s="2">
        <v>285172</v>
      </c>
      <c r="F141" s="2">
        <v>83365</v>
      </c>
      <c r="G141" s="2">
        <v>472949</v>
      </c>
      <c r="H141" s="2">
        <v>8593</v>
      </c>
      <c r="I141" s="2">
        <v>16115</v>
      </c>
      <c r="J141" s="2">
        <v>1320</v>
      </c>
      <c r="K141" s="2">
        <v>2354800</v>
      </c>
    </row>
    <row r="142" spans="1:11" ht="12.75">
      <c r="A142" s="5">
        <v>98</v>
      </c>
      <c r="B142" s="5">
        <f t="shared" si="2"/>
        <v>1998</v>
      </c>
      <c r="C142" s="2">
        <v>504661</v>
      </c>
      <c r="D142" s="2">
        <v>434134</v>
      </c>
      <c r="E142" s="2">
        <v>283628</v>
      </c>
      <c r="F142" s="2">
        <v>77577</v>
      </c>
      <c r="G142" s="2">
        <v>428851</v>
      </c>
      <c r="H142" s="2">
        <v>6541</v>
      </c>
      <c r="I142" s="2">
        <v>13732</v>
      </c>
      <c r="J142" s="2">
        <v>1978</v>
      </c>
      <c r="K142" s="2">
        <v>2281900</v>
      </c>
    </row>
    <row r="143" spans="1:12" ht="13.5" thickBot="1">
      <c r="A143" s="5">
        <v>98</v>
      </c>
      <c r="B143" s="5">
        <f t="shared" si="2"/>
        <v>1999</v>
      </c>
      <c r="C143" s="2">
        <v>504661</v>
      </c>
      <c r="D143" s="2">
        <v>434134</v>
      </c>
      <c r="E143" s="2">
        <v>283628</v>
      </c>
      <c r="F143" s="2">
        <v>77577</v>
      </c>
      <c r="G143" s="2">
        <v>428851</v>
      </c>
      <c r="H143" s="20">
        <f>SUM(H3:H142)</f>
        <v>1066855</v>
      </c>
      <c r="I143" s="2">
        <v>13732</v>
      </c>
      <c r="J143" s="2">
        <v>1978</v>
      </c>
      <c r="K143" s="2">
        <v>2281900</v>
      </c>
      <c r="L143" s="1" t="s">
        <v>76</v>
      </c>
    </row>
    <row r="144" spans="2:11" ht="13.5" thickBot="1">
      <c r="B144" s="19" t="s">
        <v>50</v>
      </c>
      <c r="C144" s="20">
        <f>SUM(C3:C143)</f>
        <v>59797662</v>
      </c>
      <c r="D144" s="20">
        <f>SUM(D3:D143)</f>
        <v>27214126</v>
      </c>
      <c r="E144" s="20">
        <f>SUM(E3:E143)</f>
        <v>25589628</v>
      </c>
      <c r="F144" s="20">
        <f>SUM(F3:F143)</f>
        <v>14335614</v>
      </c>
      <c r="G144" s="20">
        <f>SUM(G3:G143)</f>
        <v>13876384</v>
      </c>
      <c r="H144" s="20"/>
      <c r="I144" s="20">
        <f>SUM(I3:I143)</f>
        <v>3543813</v>
      </c>
      <c r="J144" s="20">
        <f>SUM(J3:J143)</f>
        <v>1377979</v>
      </c>
      <c r="K144" s="20">
        <f>SUM(K3:K143)</f>
        <v>179993735</v>
      </c>
    </row>
    <row r="145" spans="2:11" ht="12.75">
      <c r="B145" s="22"/>
      <c r="C145" s="10"/>
      <c r="D145" s="10"/>
      <c r="E145" s="10"/>
      <c r="F145" s="10"/>
      <c r="G145" s="10"/>
      <c r="H145" s="10"/>
      <c r="I145" s="10"/>
      <c r="J145" s="10"/>
      <c r="K145" s="10"/>
    </row>
  </sheetData>
  <mergeCells count="1">
    <mergeCell ref="M2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8"/>
  <sheetViews>
    <sheetView workbookViewId="0" topLeftCell="A12">
      <selection activeCell="A1" sqref="A1"/>
    </sheetView>
  </sheetViews>
  <sheetFormatPr defaultColWidth="9.140625" defaultRowHeight="12.75"/>
  <cols>
    <col min="1" max="16384" width="6.421875" style="0" customWidth="1"/>
  </cols>
  <sheetData>
    <row r="1" spans="1:9" ht="12.75">
      <c r="A1" t="s">
        <v>0</v>
      </c>
      <c r="B1" t="s">
        <v>73</v>
      </c>
      <c r="C1" t="s">
        <v>74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</row>
    <row r="2" spans="1:9" ht="12.75">
      <c r="A2">
        <v>1874</v>
      </c>
      <c r="B2">
        <v>0</v>
      </c>
      <c r="C2" s="34">
        <f>2*$E$2/(1+COSH(-5/$G$2*(A2-$F$2)))</f>
        <v>16.303134130004374</v>
      </c>
      <c r="E2">
        <v>410</v>
      </c>
      <c r="F2">
        <v>1975</v>
      </c>
      <c r="G2">
        <v>110</v>
      </c>
      <c r="H2">
        <f>0.8*E2*G2/1000</f>
        <v>36.08</v>
      </c>
      <c r="I2">
        <v>25.3</v>
      </c>
    </row>
    <row r="3" spans="1:3" ht="12.75">
      <c r="A3">
        <v>1875</v>
      </c>
      <c r="B3">
        <v>0.175</v>
      </c>
      <c r="C3" s="34">
        <f aca="true" t="shared" si="0" ref="C3:C66">2*$E$2/(1+COSH(-5/$G$2*(A3-$F$2)))</f>
        <v>17.045362572510868</v>
      </c>
    </row>
    <row r="4" spans="1:3" ht="12.75">
      <c r="A4">
        <v>1876</v>
      </c>
      <c r="B4">
        <v>0.012</v>
      </c>
      <c r="C4" s="34">
        <f t="shared" si="0"/>
        <v>17.820616744449385</v>
      </c>
    </row>
    <row r="5" spans="1:3" ht="12.75">
      <c r="A5">
        <v>1877</v>
      </c>
      <c r="B5">
        <v>0.013</v>
      </c>
      <c r="C5" s="34">
        <f t="shared" si="0"/>
        <v>18.63029420307351</v>
      </c>
    </row>
    <row r="6" spans="1:3" ht="12.75">
      <c r="A6">
        <v>1878</v>
      </c>
      <c r="B6">
        <v>0.015</v>
      </c>
      <c r="C6" s="34">
        <f t="shared" si="0"/>
        <v>19.47584485323651</v>
      </c>
    </row>
    <row r="7" spans="1:3" ht="12.75">
      <c r="A7">
        <v>1879</v>
      </c>
      <c r="B7">
        <v>0.02</v>
      </c>
      <c r="C7" s="34">
        <f t="shared" si="0"/>
        <v>20.358772251369416</v>
      </c>
    </row>
    <row r="8" spans="1:3" ht="12.75">
      <c r="A8">
        <v>1880</v>
      </c>
      <c r="B8">
        <v>0.04</v>
      </c>
      <c r="C8" s="34">
        <f t="shared" si="0"/>
        <v>21.280634872758707</v>
      </c>
    </row>
    <row r="9" spans="1:3" ht="12.75">
      <c r="A9">
        <v>1881</v>
      </c>
      <c r="B9">
        <v>0.1</v>
      </c>
      <c r="C9" s="34">
        <f t="shared" si="0"/>
        <v>22.243047332567816</v>
      </c>
    </row>
    <row r="10" spans="1:3" ht="12.75">
      <c r="A10">
        <v>1882</v>
      </c>
      <c r="B10">
        <v>0.129</v>
      </c>
      <c r="C10" s="34">
        <f t="shared" si="0"/>
        <v>23.247681550046572</v>
      </c>
    </row>
    <row r="11" spans="1:3" ht="12.75">
      <c r="A11">
        <v>1883</v>
      </c>
      <c r="B11">
        <v>0.143</v>
      </c>
      <c r="C11" s="34">
        <f t="shared" si="0"/>
        <v>24.296267844298963</v>
      </c>
    </row>
    <row r="12" spans="1:3" ht="12.75">
      <c r="A12">
        <v>1884</v>
      </c>
      <c r="B12">
        <v>0.262</v>
      </c>
      <c r="C12" s="34">
        <f t="shared" si="0"/>
        <v>25.390595948826796</v>
      </c>
    </row>
    <row r="13" spans="1:3" ht="12.75">
      <c r="A13">
        <v>1885</v>
      </c>
      <c r="B13">
        <v>0.325</v>
      </c>
      <c r="C13" s="34">
        <f t="shared" si="0"/>
        <v>26.532515930836194</v>
      </c>
    </row>
    <row r="14" spans="1:3" ht="12.75">
      <c r="A14">
        <v>1886</v>
      </c>
      <c r="B14">
        <v>0.377</v>
      </c>
      <c r="C14" s="34">
        <f t="shared" si="0"/>
        <v>27.723938999978174</v>
      </c>
    </row>
    <row r="15" spans="1:3" ht="12.75">
      <c r="A15">
        <v>1887</v>
      </c>
      <c r="B15">
        <v>0.679</v>
      </c>
      <c r="C15" s="34">
        <f t="shared" si="0"/>
        <v>28.966838189797432</v>
      </c>
    </row>
    <row r="16" spans="1:3" ht="12.75">
      <c r="A16">
        <v>1888</v>
      </c>
      <c r="B16">
        <v>0.69</v>
      </c>
      <c r="C16" s="34">
        <f t="shared" si="0"/>
        <v>30.26324889367721</v>
      </c>
    </row>
    <row r="17" spans="1:3" ht="12.75">
      <c r="A17">
        <v>1889</v>
      </c>
      <c r="B17">
        <v>0.303</v>
      </c>
      <c r="C17" s="34">
        <f t="shared" si="0"/>
        <v>31.615269235498797</v>
      </c>
    </row>
    <row r="18" spans="1:3" ht="12.75">
      <c r="A18">
        <v>1890</v>
      </c>
      <c r="B18">
        <v>0.307</v>
      </c>
      <c r="C18" s="34">
        <f t="shared" si="0"/>
        <v>33.02506025357552</v>
      </c>
    </row>
    <row r="19" spans="1:3" ht="12.75">
      <c r="A19">
        <v>1891</v>
      </c>
      <c r="B19">
        <v>0.324</v>
      </c>
      <c r="C19" s="34">
        <f t="shared" si="0"/>
        <v>34.49484587467927</v>
      </c>
    </row>
    <row r="20" spans="1:3" ht="12.75">
      <c r="A20">
        <v>1892</v>
      </c>
      <c r="B20">
        <v>0.385</v>
      </c>
      <c r="C20" s="34">
        <f t="shared" si="0"/>
        <v>36.026912653151925</v>
      </c>
    </row>
    <row r="21" spans="1:3" ht="12.75">
      <c r="A21">
        <v>1893</v>
      </c>
      <c r="B21">
        <v>0.47</v>
      </c>
      <c r="C21" s="34">
        <f t="shared" si="0"/>
        <v>37.623609248188984</v>
      </c>
    </row>
    <row r="22" spans="1:3" ht="12.75">
      <c r="A22">
        <v>1894</v>
      </c>
      <c r="B22">
        <v>0.706</v>
      </c>
      <c r="C22" s="34">
        <f t="shared" si="0"/>
        <v>39.287345610404614</v>
      </c>
    </row>
    <row r="23" spans="1:3" ht="12.75">
      <c r="A23">
        <v>1895</v>
      </c>
      <c r="B23">
        <v>1.209</v>
      </c>
      <c r="C23" s="34">
        <f t="shared" si="0"/>
        <v>41.02059184674105</v>
      </c>
    </row>
    <row r="24" spans="1:3" ht="12.75">
      <c r="A24">
        <v>1896</v>
      </c>
      <c r="B24">
        <v>1.253</v>
      </c>
      <c r="C24" s="34">
        <f t="shared" si="0"/>
        <v>42.825876730683</v>
      </c>
    </row>
    <row r="25" spans="1:3" ht="12.75">
      <c r="A25">
        <v>1897</v>
      </c>
      <c r="B25">
        <v>1.903</v>
      </c>
      <c r="C25" s="34">
        <f t="shared" si="0"/>
        <v>44.70578582258829</v>
      </c>
    </row>
    <row r="26" spans="1:3" ht="12.75">
      <c r="A26">
        <v>1898</v>
      </c>
      <c r="B26">
        <v>2.257</v>
      </c>
      <c r="C26" s="34">
        <f t="shared" si="0"/>
        <v>46.66295916276632</v>
      </c>
    </row>
    <row r="27" spans="1:3" ht="12.75">
      <c r="A27">
        <v>1899</v>
      </c>
      <c r="B27">
        <v>2.642</v>
      </c>
      <c r="C27" s="34">
        <f t="shared" si="0"/>
        <v>48.70008849774127</v>
      </c>
    </row>
    <row r="28" spans="1:3" ht="12.75">
      <c r="A28">
        <v>1900</v>
      </c>
      <c r="B28">
        <v>4.325</v>
      </c>
      <c r="C28" s="34">
        <f t="shared" si="0"/>
        <v>50.81991399795102</v>
      </c>
    </row>
    <row r="29" spans="1:3" ht="12.75">
      <c r="A29">
        <v>1901</v>
      </c>
      <c r="B29">
        <v>8.787</v>
      </c>
      <c r="C29" s="34">
        <f t="shared" si="0"/>
        <v>53.02522042297733</v>
      </c>
    </row>
    <row r="30" spans="1:3" ht="12.75">
      <c r="A30">
        <v>1902</v>
      </c>
      <c r="B30">
        <v>13.984</v>
      </c>
      <c r="C30" s="34">
        <f t="shared" si="0"/>
        <v>55.318832688309826</v>
      </c>
    </row>
    <row r="31" spans="1:3" ht="12.75">
      <c r="A31">
        <v>1903</v>
      </c>
      <c r="B31">
        <v>24.382</v>
      </c>
      <c r="C31" s="34">
        <f t="shared" si="0"/>
        <v>57.70361078564741</v>
      </c>
    </row>
    <row r="32" spans="1:3" ht="12.75">
      <c r="A32">
        <v>1904</v>
      </c>
      <c r="B32">
        <v>29.649</v>
      </c>
      <c r="C32" s="34">
        <f t="shared" si="0"/>
        <v>60.18244400687618</v>
      </c>
    </row>
    <row r="33" spans="1:3" ht="12.75">
      <c r="A33">
        <v>1905</v>
      </c>
      <c r="B33">
        <v>33.428</v>
      </c>
      <c r="C33" s="34">
        <f t="shared" si="0"/>
        <v>62.75824442017582</v>
      </c>
    </row>
    <row r="34" spans="1:3" ht="12.75">
      <c r="A34">
        <v>1906</v>
      </c>
      <c r="B34">
        <v>33.099</v>
      </c>
      <c r="C34" s="34">
        <f t="shared" si="0"/>
        <v>65.43393954524848</v>
      </c>
    </row>
    <row r="35" spans="1:3" ht="12.75">
      <c r="A35">
        <v>1907</v>
      </c>
      <c r="B35">
        <v>39.748</v>
      </c>
      <c r="C35" s="34">
        <f t="shared" si="0"/>
        <v>68.21246417348972</v>
      </c>
    </row>
    <row r="36" spans="1:3" ht="12.75">
      <c r="A36">
        <v>1908</v>
      </c>
      <c r="B36">
        <v>44.855</v>
      </c>
      <c r="C36" s="34">
        <f t="shared" si="0"/>
        <v>71.09675127809632</v>
      </c>
    </row>
    <row r="37" spans="1:3" ht="12.75">
      <c r="A37">
        <v>1909</v>
      </c>
      <c r="B37">
        <v>55.472</v>
      </c>
      <c r="C37" s="34">
        <f t="shared" si="0"/>
        <v>74.0897219586959</v>
      </c>
    </row>
    <row r="38" spans="1:3" ht="12.75">
      <c r="A38">
        <v>1910</v>
      </c>
      <c r="B38">
        <v>73.011</v>
      </c>
      <c r="C38" s="34">
        <f t="shared" si="0"/>
        <v>77.19427436517157</v>
      </c>
    </row>
    <row r="39" spans="1:3" ht="12.75">
      <c r="A39">
        <v>1911</v>
      </c>
      <c r="B39">
        <v>81.134</v>
      </c>
      <c r="C39" s="34">
        <f t="shared" si="0"/>
        <v>80.41327154601893</v>
      </c>
    </row>
    <row r="40" spans="1:3" ht="12.75">
      <c r="A40">
        <v>1912</v>
      </c>
      <c r="B40">
        <v>87.269</v>
      </c>
      <c r="C40" s="34">
        <f t="shared" si="0"/>
        <v>83.74952816790912</v>
      </c>
    </row>
    <row r="41" spans="1:3" ht="12.75">
      <c r="A41">
        <v>1913</v>
      </c>
      <c r="B41">
        <v>97.789</v>
      </c>
      <c r="C41" s="34">
        <f t="shared" si="0"/>
        <v>87.20579605523501</v>
      </c>
    </row>
    <row r="42" spans="1:3" ht="12.75">
      <c r="A42">
        <v>1914</v>
      </c>
      <c r="B42">
        <v>99.775</v>
      </c>
      <c r="C42" s="34">
        <f t="shared" si="0"/>
        <v>90.7847485013954</v>
      </c>
    </row>
    <row r="43" spans="1:3" ht="12.75">
      <c r="A43">
        <v>1915</v>
      </c>
      <c r="B43">
        <v>86.592</v>
      </c>
      <c r="C43" s="34">
        <f t="shared" si="0"/>
        <v>94.48896330753297</v>
      </c>
    </row>
    <row r="44" spans="1:3" ht="12.75">
      <c r="A44">
        <v>1916</v>
      </c>
      <c r="B44">
        <v>90.952</v>
      </c>
      <c r="C44" s="34">
        <f t="shared" si="0"/>
        <v>98.32090450950278</v>
      </c>
    </row>
    <row r="45" spans="1:3" ht="12.75">
      <c r="A45">
        <v>1917</v>
      </c>
      <c r="B45">
        <v>93.678</v>
      </c>
      <c r="C45" s="34">
        <f t="shared" si="0"/>
        <v>102.28290276012862</v>
      </c>
    </row>
    <row r="46" spans="1:3" ht="12.75">
      <c r="A46">
        <v>1918</v>
      </c>
      <c r="B46">
        <v>97.532</v>
      </c>
      <c r="C46" s="34">
        <f t="shared" si="0"/>
        <v>106.3771343414268</v>
      </c>
    </row>
    <row r="47" spans="1:3" ht="12.75">
      <c r="A47">
        <v>1919</v>
      </c>
      <c r="B47">
        <v>101.183</v>
      </c>
      <c r="C47" s="34">
        <f t="shared" si="0"/>
        <v>110.60559879056292</v>
      </c>
    </row>
    <row r="48" spans="1:3" ht="12.75">
      <c r="A48">
        <v>1920</v>
      </c>
      <c r="B48">
        <v>103.377</v>
      </c>
      <c r="C48" s="34">
        <f t="shared" si="0"/>
        <v>114.97009513397738</v>
      </c>
    </row>
    <row r="49" spans="1:3" ht="12.75">
      <c r="A49">
        <v>1921</v>
      </c>
      <c r="B49">
        <v>112.6</v>
      </c>
      <c r="C49" s="34">
        <f t="shared" si="0"/>
        <v>119.47219673648635</v>
      </c>
    </row>
    <row r="50" spans="1:3" ht="12.75">
      <c r="A50">
        <v>1922</v>
      </c>
      <c r="B50">
        <v>138.466</v>
      </c>
      <c r="C50" s="34">
        <f t="shared" si="0"/>
        <v>124.11322478634244</v>
      </c>
    </row>
    <row r="51" spans="1:3" ht="12.75">
      <c r="A51">
        <v>1923</v>
      </c>
      <c r="B51">
        <v>262.876</v>
      </c>
      <c r="C51" s="34">
        <f t="shared" si="0"/>
        <v>128.89422045331966</v>
      </c>
    </row>
    <row r="52" spans="1:3" ht="12.75">
      <c r="A52">
        <v>1924</v>
      </c>
      <c r="B52">
        <v>228.933</v>
      </c>
      <c r="C52" s="34">
        <f t="shared" si="0"/>
        <v>133.8159157749484</v>
      </c>
    </row>
    <row r="53" spans="1:3" ht="12.75">
      <c r="A53">
        <v>1925</v>
      </c>
      <c r="B53">
        <v>232.492</v>
      </c>
      <c r="C53" s="34">
        <f t="shared" si="0"/>
        <v>138.87870334612543</v>
      </c>
    </row>
    <row r="54" spans="1:3" ht="12.75">
      <c r="A54">
        <v>1926</v>
      </c>
      <c r="B54">
        <v>224.673</v>
      </c>
      <c r="C54" s="34">
        <f t="shared" si="0"/>
        <v>144.0826049094896</v>
      </c>
    </row>
    <row r="55" spans="1:3" ht="12.75">
      <c r="A55">
        <v>1927</v>
      </c>
      <c r="B55">
        <v>231.196</v>
      </c>
      <c r="C55" s="34">
        <f t="shared" si="0"/>
        <v>149.42723896818384</v>
      </c>
    </row>
    <row r="56" spans="1:3" ht="12.75">
      <c r="A56">
        <v>1928</v>
      </c>
      <c r="B56">
        <v>231.811</v>
      </c>
      <c r="C56" s="34">
        <f t="shared" si="0"/>
        <v>154.9117875688721</v>
      </c>
    </row>
    <row r="57" spans="1:3" ht="12.75">
      <c r="A57">
        <v>1929</v>
      </c>
      <c r="B57">
        <v>292.534</v>
      </c>
      <c r="C57" s="34">
        <f t="shared" si="0"/>
        <v>160.53496243105806</v>
      </c>
    </row>
    <row r="58" spans="1:3" ht="12.75">
      <c r="A58">
        <v>1930</v>
      </c>
      <c r="B58">
        <v>227.329</v>
      </c>
      <c r="C58" s="34">
        <f t="shared" si="0"/>
        <v>166.29497062871172</v>
      </c>
    </row>
    <row r="59" spans="1:3" ht="12.75">
      <c r="A59">
        <v>1931</v>
      </c>
      <c r="B59">
        <v>188.83</v>
      </c>
      <c r="C59" s="34">
        <f t="shared" si="0"/>
        <v>172.1894800617507</v>
      </c>
    </row>
    <row r="60" spans="1:3" ht="12.75">
      <c r="A60">
        <v>1932</v>
      </c>
      <c r="B60">
        <v>178.128</v>
      </c>
      <c r="C60" s="34">
        <f t="shared" si="0"/>
        <v>178.2155849877638</v>
      </c>
    </row>
    <row r="61" spans="1:3" ht="12.75">
      <c r="A61">
        <v>1933</v>
      </c>
      <c r="B61">
        <v>172.01</v>
      </c>
      <c r="C61" s="34">
        <f t="shared" si="0"/>
        <v>184.3697719181642</v>
      </c>
    </row>
    <row r="62" spans="1:3" ht="12.75">
      <c r="A62">
        <v>1934</v>
      </c>
      <c r="B62">
        <v>174.305</v>
      </c>
      <c r="C62" s="34">
        <f t="shared" si="0"/>
        <v>190.6478862172832</v>
      </c>
    </row>
    <row r="63" spans="1:3" ht="12.75">
      <c r="A63">
        <v>1935</v>
      </c>
      <c r="B63">
        <v>207.632</v>
      </c>
      <c r="C63" s="34">
        <f t="shared" si="0"/>
        <v>197.04509977725434</v>
      </c>
    </row>
    <row r="64" spans="1:3" ht="12.75">
      <c r="A64">
        <v>1936</v>
      </c>
      <c r="B64">
        <v>214.773</v>
      </c>
      <c r="C64" s="34">
        <f t="shared" si="0"/>
        <v>203.55588017528677</v>
      </c>
    </row>
    <row r="65" spans="1:3" ht="12.75">
      <c r="A65">
        <v>1937</v>
      </c>
      <c r="B65">
        <v>238.521</v>
      </c>
      <c r="C65" s="34">
        <f t="shared" si="0"/>
        <v>210.17396175239696</v>
      </c>
    </row>
    <row r="66" spans="1:3" ht="12.75">
      <c r="A66">
        <v>1938</v>
      </c>
      <c r="B66">
        <v>249.749</v>
      </c>
      <c r="C66" s="34">
        <f t="shared" si="0"/>
        <v>216.89231908308204</v>
      </c>
    </row>
    <row r="67" spans="1:3" ht="12.75">
      <c r="A67">
        <v>1939</v>
      </c>
      <c r="B67">
        <v>224.354</v>
      </c>
      <c r="C67" s="34">
        <f aca="true" t="shared" si="1" ref="C67:C130">2*$E$2/(1+COSH(-5/$G$2*(A67-$F$2)))</f>
        <v>223.70314333291105</v>
      </c>
    </row>
    <row r="68" spans="1:3" ht="12.75">
      <c r="A68">
        <v>1940</v>
      </c>
      <c r="B68">
        <v>223.881</v>
      </c>
      <c r="C68" s="34">
        <f t="shared" si="1"/>
        <v>230.59782202464766</v>
      </c>
    </row>
    <row r="69" spans="1:3" ht="12.75">
      <c r="A69">
        <v>1941</v>
      </c>
      <c r="B69">
        <v>230.263</v>
      </c>
      <c r="C69" s="34">
        <f t="shared" si="1"/>
        <v>237.56692275229813</v>
      </c>
    </row>
    <row r="70" spans="1:3" ht="12.75">
      <c r="A70">
        <v>1942</v>
      </c>
      <c r="B70">
        <v>248.326</v>
      </c>
      <c r="C70" s="34">
        <f t="shared" si="1"/>
        <v>244.60018139534588</v>
      </c>
    </row>
    <row r="71" spans="1:3" ht="12.75">
      <c r="A71">
        <v>1943</v>
      </c>
      <c r="B71">
        <v>284.188</v>
      </c>
      <c r="C71" s="34">
        <f t="shared" si="1"/>
        <v>251.6864953913154</v>
      </c>
    </row>
    <row r="72" spans="1:3" ht="12.75">
      <c r="A72">
        <v>1944</v>
      </c>
      <c r="B72">
        <v>311.793</v>
      </c>
      <c r="C72" s="34">
        <f t="shared" si="1"/>
        <v>258.81392262261534</v>
      </c>
    </row>
    <row r="73" spans="1:3" ht="12.75">
      <c r="A73">
        <v>1945</v>
      </c>
      <c r="B73">
        <v>326.482</v>
      </c>
      <c r="C73" s="34">
        <f t="shared" si="1"/>
        <v>265.96968646228794</v>
      </c>
    </row>
    <row r="74" spans="1:3" ht="12.75">
      <c r="A74">
        <v>1946</v>
      </c>
      <c r="B74">
        <v>314.713</v>
      </c>
      <c r="C74" s="34">
        <f t="shared" si="1"/>
        <v>273.14018750183743</v>
      </c>
    </row>
    <row r="75" spans="1:3" ht="12.75">
      <c r="A75">
        <v>1947</v>
      </c>
      <c r="B75">
        <v>333.132</v>
      </c>
      <c r="C75" s="34">
        <f t="shared" si="1"/>
        <v>280.31102245182194</v>
      </c>
    </row>
    <row r="76" spans="1:3" ht="12.75">
      <c r="A76">
        <v>1948</v>
      </c>
      <c r="B76">
        <v>340.074</v>
      </c>
      <c r="C76" s="34">
        <f t="shared" si="1"/>
        <v>287.46701066160705</v>
      </c>
    </row>
    <row r="77" spans="1:3" ht="12.75">
      <c r="A77">
        <v>1949</v>
      </c>
      <c r="B77">
        <v>332.942</v>
      </c>
      <c r="C77" s="34">
        <f t="shared" si="1"/>
        <v>294.59222864800495</v>
      </c>
    </row>
    <row r="78" spans="1:3" ht="12.75">
      <c r="A78">
        <v>1950</v>
      </c>
      <c r="B78">
        <v>327.607</v>
      </c>
      <c r="C78" s="34">
        <f t="shared" si="1"/>
        <v>301.67005295310395</v>
      </c>
    </row>
    <row r="79" spans="1:3" ht="12.75">
      <c r="A79">
        <v>1951</v>
      </c>
      <c r="B79">
        <v>354.561</v>
      </c>
      <c r="C79" s="34">
        <f t="shared" si="1"/>
        <v>308.6832115693353</v>
      </c>
    </row>
    <row r="80" spans="1:3" ht="12.75">
      <c r="A80">
        <v>1952</v>
      </c>
      <c r="B80">
        <v>359.45</v>
      </c>
      <c r="C80" s="34">
        <f t="shared" si="1"/>
        <v>315.6138440749368</v>
      </c>
    </row>
    <row r="81" spans="1:3" ht="12.75">
      <c r="A81">
        <v>1953</v>
      </c>
      <c r="B81">
        <v>365.085</v>
      </c>
      <c r="C81" s="34">
        <f t="shared" si="1"/>
        <v>322.44357051603026</v>
      </c>
    </row>
    <row r="82" spans="1:3" ht="12.75">
      <c r="A82">
        <v>1954</v>
      </c>
      <c r="B82">
        <v>355.865</v>
      </c>
      <c r="C82" s="34">
        <f t="shared" si="1"/>
        <v>329.15356895344837</v>
      </c>
    </row>
    <row r="83" spans="1:3" ht="12.75">
      <c r="A83">
        <v>1955</v>
      </c>
      <c r="B83">
        <v>354.812</v>
      </c>
      <c r="C83" s="34">
        <f t="shared" si="1"/>
        <v>335.72466146458027</v>
      </c>
    </row>
    <row r="84" spans="1:3" ht="12.75">
      <c r="A84">
        <v>1956</v>
      </c>
      <c r="B84">
        <v>356.754</v>
      </c>
      <c r="C84" s="34">
        <f t="shared" si="1"/>
        <v>342.1374082545702</v>
      </c>
    </row>
    <row r="85" spans="1:3" ht="12.75">
      <c r="A85">
        <v>1957</v>
      </c>
      <c r="B85">
        <v>339.646</v>
      </c>
      <c r="C85" s="34">
        <f t="shared" si="1"/>
        <v>348.3722093893601</v>
      </c>
    </row>
    <row r="86" spans="1:3" ht="12.75">
      <c r="A86">
        <v>1958</v>
      </c>
      <c r="B86">
        <v>313.672</v>
      </c>
      <c r="C86" s="34">
        <f t="shared" si="1"/>
        <v>354.40941351781976</v>
      </c>
    </row>
    <row r="87" spans="1:3" ht="12.75">
      <c r="A87">
        <v>1959</v>
      </c>
      <c r="B87">
        <v>303.946</v>
      </c>
      <c r="C87" s="34">
        <f t="shared" si="1"/>
        <v>360.22943280444525</v>
      </c>
    </row>
    <row r="88" spans="1:3" ht="12.75">
      <c r="A88">
        <v>1960</v>
      </c>
      <c r="B88">
        <v>305.352</v>
      </c>
      <c r="C88" s="34">
        <f t="shared" si="1"/>
        <v>365.812863150988</v>
      </c>
    </row>
    <row r="89" spans="1:3" ht="12.75">
      <c r="A89">
        <v>1961</v>
      </c>
      <c r="B89">
        <v>299.609</v>
      </c>
      <c r="C89" s="34">
        <f t="shared" si="1"/>
        <v>371.1406086483082</v>
      </c>
    </row>
    <row r="90" spans="1:3" ht="12.75">
      <c r="A90">
        <v>1962</v>
      </c>
      <c r="B90">
        <v>296.59</v>
      </c>
      <c r="C90" s="34">
        <f t="shared" si="1"/>
        <v>376.1940090722652</v>
      </c>
    </row>
    <row r="91" spans="1:3" ht="12.75">
      <c r="A91">
        <v>1963</v>
      </c>
      <c r="B91">
        <v>300.908</v>
      </c>
      <c r="C91" s="34">
        <f t="shared" si="1"/>
        <v>380.9549691231558</v>
      </c>
    </row>
    <row r="92" spans="1:3" ht="12.75">
      <c r="A92">
        <v>1964</v>
      </c>
      <c r="B92">
        <v>300.009</v>
      </c>
      <c r="C92" s="34">
        <f t="shared" si="1"/>
        <v>385.40608801061495</v>
      </c>
    </row>
    <row r="93" spans="1:3" ht="12.75">
      <c r="A93">
        <v>1965</v>
      </c>
      <c r="B93">
        <v>315.428</v>
      </c>
      <c r="C93" s="34">
        <f t="shared" si="1"/>
        <v>389.53078790833337</v>
      </c>
    </row>
    <row r="94" spans="1:3" ht="12.75">
      <c r="A94">
        <v>1966</v>
      </c>
      <c r="B94">
        <v>345.295</v>
      </c>
      <c r="C94" s="34">
        <f t="shared" si="1"/>
        <v>393.31343974846635</v>
      </c>
    </row>
    <row r="95" spans="1:3" ht="12.75">
      <c r="A95">
        <v>1967</v>
      </c>
      <c r="B95">
        <v>359.219</v>
      </c>
      <c r="C95" s="34">
        <f t="shared" si="1"/>
        <v>396.73948479680985</v>
      </c>
    </row>
    <row r="96" spans="1:3" ht="12.75">
      <c r="A96">
        <v>1968</v>
      </c>
      <c r="B96">
        <v>375.496</v>
      </c>
      <c r="C96" s="34">
        <f t="shared" si="1"/>
        <v>399.7955504487663</v>
      </c>
    </row>
    <row r="97" spans="1:3" ht="12.75">
      <c r="A97">
        <v>1969</v>
      </c>
      <c r="B97">
        <v>375.291</v>
      </c>
      <c r="C97" s="34">
        <f t="shared" si="1"/>
        <v>402.4695587142432</v>
      </c>
    </row>
    <row r="98" spans="1:3" ht="12.75">
      <c r="A98">
        <v>1970</v>
      </c>
      <c r="B98">
        <v>372.191</v>
      </c>
      <c r="C98" s="34">
        <f t="shared" si="1"/>
        <v>404.75082591760787</v>
      </c>
    </row>
    <row r="99" spans="1:3" ht="12.75">
      <c r="A99">
        <v>1971</v>
      </c>
      <c r="B99">
        <v>358.484</v>
      </c>
      <c r="C99" s="34">
        <f t="shared" si="1"/>
        <v>406.6301522265697</v>
      </c>
    </row>
    <row r="100" spans="1:3" ht="12.75">
      <c r="A100">
        <v>1972</v>
      </c>
      <c r="B100">
        <v>347.022</v>
      </c>
      <c r="C100" s="34">
        <f t="shared" si="1"/>
        <v>408.09989974045214</v>
      </c>
    </row>
    <row r="101" spans="1:3" ht="12.75">
      <c r="A101">
        <v>1973</v>
      </c>
      <c r="B101">
        <v>336.075</v>
      </c>
      <c r="C101" s="34">
        <f t="shared" si="1"/>
        <v>409.1540580120001</v>
      </c>
    </row>
    <row r="102" spans="1:3" ht="12.75">
      <c r="A102">
        <v>1974</v>
      </c>
      <c r="B102">
        <v>323.003</v>
      </c>
      <c r="C102" s="34">
        <f t="shared" si="1"/>
        <v>409.7882960450721</v>
      </c>
    </row>
    <row r="103" spans="1:3" ht="12.75">
      <c r="A103">
        <v>1975</v>
      </c>
      <c r="B103">
        <v>322.199</v>
      </c>
      <c r="C103" s="34">
        <f t="shared" si="1"/>
        <v>410</v>
      </c>
    </row>
    <row r="104" spans="1:3" ht="12.75">
      <c r="A104">
        <v>1976</v>
      </c>
      <c r="B104">
        <v>326.021</v>
      </c>
      <c r="C104" s="34">
        <f t="shared" si="1"/>
        <v>409.7882960450721</v>
      </c>
    </row>
    <row r="105" spans="1:3" ht="12.75">
      <c r="A105">
        <v>1977</v>
      </c>
      <c r="B105">
        <v>349.609</v>
      </c>
      <c r="C105" s="34">
        <f t="shared" si="1"/>
        <v>409.1540580120001</v>
      </c>
    </row>
    <row r="106" spans="1:3" ht="12.75">
      <c r="A106">
        <v>1978</v>
      </c>
      <c r="B106">
        <v>347.161</v>
      </c>
      <c r="C106" s="34">
        <f t="shared" si="1"/>
        <v>408.09989974045214</v>
      </c>
    </row>
    <row r="107" spans="1:3" ht="12.75">
      <c r="A107">
        <v>1979</v>
      </c>
      <c r="B107">
        <v>352.268</v>
      </c>
      <c r="C107" s="34">
        <f t="shared" si="1"/>
        <v>406.6301522265697</v>
      </c>
    </row>
    <row r="108" spans="1:3" ht="12.75">
      <c r="A108">
        <v>1980</v>
      </c>
      <c r="B108">
        <v>356.923</v>
      </c>
      <c r="C108" s="34">
        <f t="shared" si="1"/>
        <v>404.75082591760787</v>
      </c>
    </row>
    <row r="109" spans="1:3" ht="12.75">
      <c r="A109">
        <v>1981</v>
      </c>
      <c r="B109">
        <v>384.958</v>
      </c>
      <c r="C109" s="34">
        <f t="shared" si="1"/>
        <v>402.4695587142432</v>
      </c>
    </row>
    <row r="110" spans="1:3" ht="12.75">
      <c r="A110">
        <v>1982</v>
      </c>
      <c r="B110">
        <v>401.572</v>
      </c>
      <c r="C110" s="34">
        <f t="shared" si="1"/>
        <v>399.7955504487663</v>
      </c>
    </row>
    <row r="111" spans="1:3" ht="12.75">
      <c r="A111">
        <v>1983</v>
      </c>
      <c r="B111">
        <v>404.688</v>
      </c>
      <c r="C111" s="34">
        <f t="shared" si="1"/>
        <v>396.73948479680985</v>
      </c>
    </row>
    <row r="112" spans="1:3" ht="12.75">
      <c r="A112">
        <v>1984</v>
      </c>
      <c r="B112">
        <v>412.02</v>
      </c>
      <c r="C112" s="34">
        <f t="shared" si="1"/>
        <v>393.31343974846635</v>
      </c>
    </row>
    <row r="113" spans="1:3" ht="12.75">
      <c r="A113">
        <v>1985</v>
      </c>
      <c r="B113">
        <v>423.677</v>
      </c>
      <c r="C113" s="34">
        <f t="shared" si="1"/>
        <v>389.53078790833337</v>
      </c>
    </row>
    <row r="114" spans="1:3" ht="12.75">
      <c r="A114">
        <v>1986</v>
      </c>
      <c r="B114">
        <v>406.665</v>
      </c>
      <c r="C114" s="34">
        <f t="shared" si="1"/>
        <v>385.40608801061495</v>
      </c>
    </row>
    <row r="115" spans="1:3" ht="12.75">
      <c r="A115">
        <v>1987</v>
      </c>
      <c r="B115">
        <v>395.696</v>
      </c>
      <c r="C115" s="34">
        <f t="shared" si="1"/>
        <v>380.9549691231558</v>
      </c>
    </row>
    <row r="116" spans="1:3" ht="12.75">
      <c r="A116">
        <v>1988</v>
      </c>
      <c r="B116">
        <v>386.014</v>
      </c>
      <c r="C116" s="34">
        <f t="shared" si="1"/>
        <v>376.1940090722652</v>
      </c>
    </row>
    <row r="117" spans="1:3" ht="12.75">
      <c r="A117">
        <v>1989</v>
      </c>
      <c r="B117">
        <v>364.249</v>
      </c>
      <c r="C117" s="34">
        <f t="shared" si="1"/>
        <v>371.1406086483082</v>
      </c>
    </row>
    <row r="118" spans="1:3" ht="12.75">
      <c r="A118">
        <v>1990</v>
      </c>
      <c r="B118">
        <v>350.9</v>
      </c>
      <c r="C118" s="34">
        <f t="shared" si="1"/>
        <v>365.812863150988</v>
      </c>
    </row>
    <row r="119" spans="1:3" ht="12.75">
      <c r="A119">
        <v>1991</v>
      </c>
      <c r="B119">
        <v>351.016</v>
      </c>
      <c r="C119" s="34">
        <f t="shared" si="1"/>
        <v>360.22943280444525</v>
      </c>
    </row>
    <row r="120" spans="1:3" ht="12.75">
      <c r="A120">
        <v>1992</v>
      </c>
      <c r="B120">
        <v>348.042</v>
      </c>
      <c r="C120" s="34">
        <f t="shared" si="1"/>
        <v>354.40941351781976</v>
      </c>
    </row>
    <row r="121" spans="1:3" ht="12.75">
      <c r="A121">
        <v>1993</v>
      </c>
      <c r="B121">
        <v>343.726</v>
      </c>
      <c r="C121" s="34">
        <f t="shared" si="1"/>
        <v>348.3722093893601</v>
      </c>
    </row>
    <row r="122" spans="1:3" ht="12.75">
      <c r="A122">
        <v>1994</v>
      </c>
      <c r="B122">
        <v>343.565</v>
      </c>
      <c r="C122" s="34">
        <f t="shared" si="1"/>
        <v>342.1374082545702</v>
      </c>
    </row>
    <row r="123" spans="1:3" ht="12.75">
      <c r="A123">
        <v>1995</v>
      </c>
      <c r="B123">
        <v>350.686</v>
      </c>
      <c r="C123" s="34">
        <f t="shared" si="1"/>
        <v>335.72466146458027</v>
      </c>
    </row>
    <row r="124" spans="1:3" ht="12.75">
      <c r="A124">
        <v>1996</v>
      </c>
      <c r="B124">
        <v>282.409</v>
      </c>
      <c r="C124" s="34">
        <f t="shared" si="1"/>
        <v>329.15356895344837</v>
      </c>
    </row>
    <row r="125" spans="1:3" ht="12.75">
      <c r="A125">
        <v>1997</v>
      </c>
      <c r="B125">
        <v>285.172</v>
      </c>
      <c r="C125" s="34">
        <f t="shared" si="1"/>
        <v>322.44357051603026</v>
      </c>
    </row>
    <row r="126" spans="1:3" ht="12.75">
      <c r="A126">
        <v>1998</v>
      </c>
      <c r="B126">
        <v>283.628</v>
      </c>
      <c r="C126" s="34">
        <f t="shared" si="1"/>
        <v>315.6138440749368</v>
      </c>
    </row>
    <row r="127" spans="1:3" ht="12.75">
      <c r="A127">
        <v>1999</v>
      </c>
      <c r="C127" s="34">
        <f t="shared" si="1"/>
        <v>308.6832115693353</v>
      </c>
    </row>
    <row r="128" spans="1:3" ht="12.75">
      <c r="A128">
        <v>2000</v>
      </c>
      <c r="C128" s="34">
        <f t="shared" si="1"/>
        <v>301.67005295310395</v>
      </c>
    </row>
    <row r="129" spans="1:3" ht="12.75">
      <c r="A129">
        <v>2001</v>
      </c>
      <c r="C129" s="34">
        <f t="shared" si="1"/>
        <v>294.59222864800495</v>
      </c>
    </row>
    <row r="130" spans="1:3" ht="12.75">
      <c r="A130">
        <v>2002</v>
      </c>
      <c r="C130" s="34">
        <f t="shared" si="1"/>
        <v>287.46701066160705</v>
      </c>
    </row>
    <row r="131" spans="1:3" ht="12.75">
      <c r="A131">
        <v>2003</v>
      </c>
      <c r="C131" s="34">
        <f aca="true" t="shared" si="2" ref="C131:C178">2*$E$2/(1+COSH(-5/$G$2*(A131-$F$2)))</f>
        <v>280.31102245182194</v>
      </c>
    </row>
    <row r="132" spans="1:3" ht="12.75">
      <c r="A132">
        <v>2004</v>
      </c>
      <c r="C132" s="34">
        <f t="shared" si="2"/>
        <v>273.14018750183743</v>
      </c>
    </row>
    <row r="133" spans="1:3" ht="12.75">
      <c r="A133">
        <v>2005</v>
      </c>
      <c r="C133" s="34">
        <f t="shared" si="2"/>
        <v>265.96968646228794</v>
      </c>
    </row>
    <row r="134" spans="1:3" ht="12.75">
      <c r="A134">
        <v>2006</v>
      </c>
      <c r="C134" s="34">
        <f t="shared" si="2"/>
        <v>258.81392262261534</v>
      </c>
    </row>
    <row r="135" spans="1:3" ht="12.75">
      <c r="A135">
        <v>2007</v>
      </c>
      <c r="C135" s="34">
        <f t="shared" si="2"/>
        <v>251.6864953913154</v>
      </c>
    </row>
    <row r="136" spans="1:3" ht="12.75">
      <c r="A136">
        <v>2008</v>
      </c>
      <c r="C136" s="34">
        <f t="shared" si="2"/>
        <v>244.60018139534588</v>
      </c>
    </row>
    <row r="137" spans="1:3" ht="12.75">
      <c r="A137">
        <v>2009</v>
      </c>
      <c r="C137" s="34">
        <f t="shared" si="2"/>
        <v>237.56692275229813</v>
      </c>
    </row>
    <row r="138" spans="1:3" ht="12.75">
      <c r="A138">
        <v>2010</v>
      </c>
      <c r="C138" s="34">
        <f t="shared" si="2"/>
        <v>230.59782202464766</v>
      </c>
    </row>
    <row r="139" spans="1:3" ht="12.75">
      <c r="A139">
        <v>2011</v>
      </c>
      <c r="C139" s="34">
        <f t="shared" si="2"/>
        <v>223.70314333291105</v>
      </c>
    </row>
    <row r="140" spans="1:3" ht="12.75">
      <c r="A140">
        <v>2012</v>
      </c>
      <c r="C140" s="34">
        <f t="shared" si="2"/>
        <v>216.89231908308204</v>
      </c>
    </row>
    <row r="141" spans="1:3" ht="12.75">
      <c r="A141">
        <v>2013</v>
      </c>
      <c r="C141" s="34">
        <f t="shared" si="2"/>
        <v>210.17396175239696</v>
      </c>
    </row>
    <row r="142" spans="1:3" ht="12.75">
      <c r="A142">
        <v>2014</v>
      </c>
      <c r="C142" s="34">
        <f t="shared" si="2"/>
        <v>203.55588017528677</v>
      </c>
    </row>
    <row r="143" spans="1:3" ht="12.75">
      <c r="A143">
        <v>2015</v>
      </c>
      <c r="C143" s="34">
        <f t="shared" si="2"/>
        <v>197.04509977725434</v>
      </c>
    </row>
    <row r="144" spans="1:3" ht="12.75">
      <c r="A144">
        <v>2016</v>
      </c>
      <c r="C144" s="34">
        <f t="shared" si="2"/>
        <v>190.6478862172832</v>
      </c>
    </row>
    <row r="145" spans="1:3" ht="12.75">
      <c r="A145">
        <v>2017</v>
      </c>
      <c r="C145" s="34">
        <f t="shared" si="2"/>
        <v>184.3697719181642</v>
      </c>
    </row>
    <row r="146" spans="1:3" ht="12.75">
      <c r="A146">
        <v>2018</v>
      </c>
      <c r="C146" s="34">
        <f t="shared" si="2"/>
        <v>178.2155849877638</v>
      </c>
    </row>
    <row r="147" spans="1:3" ht="12.75">
      <c r="A147">
        <v>2019</v>
      </c>
      <c r="C147" s="34">
        <f t="shared" si="2"/>
        <v>172.1894800617507</v>
      </c>
    </row>
    <row r="148" spans="1:3" ht="12.75">
      <c r="A148">
        <v>2020</v>
      </c>
      <c r="C148" s="34">
        <f t="shared" si="2"/>
        <v>166.29497062871172</v>
      </c>
    </row>
    <row r="149" spans="1:3" ht="12.75">
      <c r="A149">
        <v>2021</v>
      </c>
      <c r="C149" s="34">
        <f t="shared" si="2"/>
        <v>160.53496243105806</v>
      </c>
    </row>
    <row r="150" spans="1:3" ht="12.75">
      <c r="A150">
        <v>2022</v>
      </c>
      <c r="C150" s="34">
        <f t="shared" si="2"/>
        <v>154.9117875688721</v>
      </c>
    </row>
    <row r="151" spans="1:3" ht="12.75">
      <c r="A151">
        <v>2023</v>
      </c>
      <c r="C151" s="34">
        <f t="shared" si="2"/>
        <v>149.42723896818384</v>
      </c>
    </row>
    <row r="152" spans="1:3" ht="12.75">
      <c r="A152">
        <v>2024</v>
      </c>
      <c r="C152" s="34">
        <f t="shared" si="2"/>
        <v>144.0826049094896</v>
      </c>
    </row>
    <row r="153" spans="1:3" ht="12.75">
      <c r="A153">
        <v>2025</v>
      </c>
      <c r="C153" s="34">
        <f t="shared" si="2"/>
        <v>138.87870334612543</v>
      </c>
    </row>
    <row r="154" spans="1:3" ht="12.75">
      <c r="A154">
        <v>2026</v>
      </c>
      <c r="C154" s="34">
        <f t="shared" si="2"/>
        <v>133.8159157749484</v>
      </c>
    </row>
    <row r="155" spans="1:3" ht="12.75">
      <c r="A155">
        <v>2027</v>
      </c>
      <c r="C155" s="34">
        <f t="shared" si="2"/>
        <v>128.89422045331966</v>
      </c>
    </row>
    <row r="156" spans="1:3" ht="12.75">
      <c r="A156">
        <v>2028</v>
      </c>
      <c r="C156" s="34">
        <f t="shared" si="2"/>
        <v>124.11322478634244</v>
      </c>
    </row>
    <row r="157" spans="1:3" ht="12.75">
      <c r="A157">
        <v>2029</v>
      </c>
      <c r="C157" s="34">
        <f t="shared" si="2"/>
        <v>119.47219673648635</v>
      </c>
    </row>
    <row r="158" spans="1:3" ht="12.75">
      <c r="A158">
        <v>2030</v>
      </c>
      <c r="C158" s="34">
        <f t="shared" si="2"/>
        <v>114.97009513397738</v>
      </c>
    </row>
    <row r="159" spans="1:3" ht="12.75">
      <c r="A159">
        <v>2031</v>
      </c>
      <c r="C159" s="34">
        <f t="shared" si="2"/>
        <v>110.60559879056292</v>
      </c>
    </row>
    <row r="160" spans="1:3" ht="12.75">
      <c r="A160">
        <v>2032</v>
      </c>
      <c r="C160" s="34">
        <f t="shared" si="2"/>
        <v>106.3771343414268</v>
      </c>
    </row>
    <row r="161" spans="1:3" ht="12.75">
      <c r="A161">
        <v>2033</v>
      </c>
      <c r="C161" s="34">
        <f t="shared" si="2"/>
        <v>102.28290276012862</v>
      </c>
    </row>
    <row r="162" spans="1:3" ht="12.75">
      <c r="A162">
        <v>2034</v>
      </c>
      <c r="C162" s="34">
        <f t="shared" si="2"/>
        <v>98.32090450950278</v>
      </c>
    </row>
    <row r="163" spans="1:3" ht="12.75">
      <c r="A163">
        <v>2035</v>
      </c>
      <c r="C163" s="34">
        <f t="shared" si="2"/>
        <v>94.48896330753297</v>
      </c>
    </row>
    <row r="164" spans="1:3" ht="12.75">
      <c r="A164">
        <v>2036</v>
      </c>
      <c r="C164" s="34">
        <f t="shared" si="2"/>
        <v>90.7847485013954</v>
      </c>
    </row>
    <row r="165" spans="1:3" ht="12.75">
      <c r="A165">
        <v>2037</v>
      </c>
      <c r="C165" s="34">
        <f t="shared" si="2"/>
        <v>87.20579605523501</v>
      </c>
    </row>
    <row r="166" spans="1:3" ht="12.75">
      <c r="A166">
        <v>2038</v>
      </c>
      <c r="C166" s="34">
        <f t="shared" si="2"/>
        <v>83.74952816790912</v>
      </c>
    </row>
    <row r="167" spans="1:3" ht="12.75">
      <c r="A167">
        <v>2039</v>
      </c>
      <c r="C167" s="34">
        <f t="shared" si="2"/>
        <v>80.41327154601893</v>
      </c>
    </row>
    <row r="168" spans="1:3" ht="12.75">
      <c r="A168">
        <v>2040</v>
      </c>
      <c r="C168" s="34">
        <f t="shared" si="2"/>
        <v>77.19427436517157</v>
      </c>
    </row>
    <row r="169" spans="1:3" ht="12.75">
      <c r="A169">
        <v>2041</v>
      </c>
      <c r="C169" s="34">
        <f t="shared" si="2"/>
        <v>74.0897219586959</v>
      </c>
    </row>
    <row r="170" spans="1:3" ht="12.75">
      <c r="A170">
        <v>2042</v>
      </c>
      <c r="C170" s="34">
        <f t="shared" si="2"/>
        <v>71.09675127809632</v>
      </c>
    </row>
    <row r="171" spans="1:3" ht="12.75">
      <c r="A171">
        <v>2043</v>
      </c>
      <c r="C171" s="34">
        <f t="shared" si="2"/>
        <v>68.21246417348972</v>
      </c>
    </row>
    <row r="172" spans="1:3" ht="12.75">
      <c r="A172">
        <v>2044</v>
      </c>
      <c r="C172" s="34">
        <f t="shared" si="2"/>
        <v>65.43393954524848</v>
      </c>
    </row>
    <row r="173" spans="1:3" ht="12.75">
      <c r="A173">
        <v>2045</v>
      </c>
      <c r="C173" s="34">
        <f t="shared" si="2"/>
        <v>62.75824442017582</v>
      </c>
    </row>
    <row r="174" spans="1:3" ht="12.75">
      <c r="A174">
        <v>2046</v>
      </c>
      <c r="C174" s="34">
        <f t="shared" si="2"/>
        <v>60.18244400687618</v>
      </c>
    </row>
    <row r="175" spans="1:3" ht="12.75">
      <c r="A175">
        <v>2047</v>
      </c>
      <c r="C175" s="34">
        <f t="shared" si="2"/>
        <v>57.70361078564741</v>
      </c>
    </row>
    <row r="176" spans="1:3" ht="12.75">
      <c r="A176">
        <v>2048</v>
      </c>
      <c r="C176" s="34">
        <f t="shared" si="2"/>
        <v>55.318832688309826</v>
      </c>
    </row>
    <row r="177" spans="1:3" ht="12.75">
      <c r="A177">
        <v>2049</v>
      </c>
      <c r="C177" s="34">
        <f t="shared" si="2"/>
        <v>53.02522042297733</v>
      </c>
    </row>
    <row r="178" spans="1:3" ht="12.75">
      <c r="A178">
        <v>2050</v>
      </c>
      <c r="C178" s="34">
        <f t="shared" si="2"/>
        <v>50.81991399795102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54"/>
  <sheetViews>
    <sheetView view="pageBreakPreview" zoomScaleSheetLayoutView="100" workbookViewId="0" topLeftCell="A1">
      <pane xSplit="1" ySplit="2" topLeftCell="B1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43" sqref="B143"/>
    </sheetView>
  </sheetViews>
  <sheetFormatPr defaultColWidth="9.140625" defaultRowHeight="12.75"/>
  <cols>
    <col min="1" max="1" width="8.8515625" style="1" customWidth="1"/>
    <col min="2" max="2" width="11.140625" style="1" customWidth="1"/>
    <col min="3" max="3" width="6.140625" style="1" customWidth="1"/>
    <col min="4" max="4" width="8.140625" style="1" customWidth="1"/>
    <col min="5" max="5" width="7.8515625" style="1" customWidth="1"/>
    <col min="6" max="6" width="7.140625" style="1" customWidth="1"/>
    <col min="7" max="7" width="7.421875" style="1" customWidth="1"/>
    <col min="8" max="8" width="6.8515625" style="1" customWidth="1"/>
    <col min="9" max="9" width="7.421875" style="1" customWidth="1"/>
    <col min="10" max="10" width="10.28125" style="1" customWidth="1"/>
    <col min="11" max="11" width="7.140625" style="1" customWidth="1"/>
    <col min="12" max="12" width="9.140625" style="1" customWidth="1"/>
    <col min="13" max="13" width="7.7109375" style="1" customWidth="1"/>
    <col min="14" max="14" width="8.140625" style="1" customWidth="1"/>
    <col min="15" max="16" width="7.140625" style="1" customWidth="1"/>
    <col min="17" max="17" width="6.140625" style="1" customWidth="1"/>
    <col min="18" max="18" width="7.140625" style="1" customWidth="1"/>
    <col min="19" max="20" width="6.140625" style="1" customWidth="1"/>
    <col min="21" max="21" width="8.140625" style="1" customWidth="1"/>
    <col min="22" max="24" width="7.140625" style="1" customWidth="1"/>
    <col min="25" max="25" width="8.140625" style="58" customWidth="1"/>
    <col min="26" max="28" width="7.140625" style="1" customWidth="1"/>
    <col min="29" max="29" width="10.00390625" style="1" customWidth="1"/>
    <col min="30" max="32" width="7.140625" style="1" customWidth="1"/>
    <col min="33" max="33" width="8.140625" style="1" customWidth="1"/>
    <col min="34" max="34" width="9.28125" style="1" bestFit="1" customWidth="1"/>
    <col min="35" max="35" width="7.140625" style="1" customWidth="1"/>
    <col min="36" max="36" width="10.421875" style="1" bestFit="1" customWidth="1"/>
    <col min="37" max="37" width="10.421875" style="1" customWidth="1"/>
    <col min="38" max="44" width="7.7109375" style="1" customWidth="1"/>
    <col min="45" max="16384" width="8.8515625" style="1" customWidth="1"/>
  </cols>
  <sheetData>
    <row r="1" spans="2:53" s="6" customFormat="1" ht="15.75" customHeight="1">
      <c r="B1" s="1" t="s">
        <v>38</v>
      </c>
      <c r="N1" s="7" t="s">
        <v>52</v>
      </c>
      <c r="O1" s="8"/>
      <c r="P1" s="8"/>
      <c r="Q1" s="8"/>
      <c r="R1" s="8"/>
      <c r="S1" s="8"/>
      <c r="T1" s="8"/>
      <c r="U1" s="8"/>
      <c r="V1" s="8"/>
      <c r="W1" s="8"/>
      <c r="Y1" s="50"/>
      <c r="AJ1" s="8"/>
      <c r="AK1" s="9"/>
      <c r="AN1" s="1"/>
      <c r="AO1" s="1"/>
      <c r="AP1" s="1"/>
      <c r="AQ1" s="1"/>
      <c r="AX1" s="1"/>
      <c r="AY1" s="1"/>
      <c r="AZ1" s="1"/>
      <c r="BA1" s="1"/>
    </row>
    <row r="2" spans="1:44" ht="12.75">
      <c r="A2" s="5" t="s">
        <v>0</v>
      </c>
      <c r="B2" s="2" t="s">
        <v>67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48</v>
      </c>
      <c r="X2" s="2" t="s">
        <v>21</v>
      </c>
      <c r="Y2" s="51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2" t="s">
        <v>28</v>
      </c>
      <c r="AF2" s="2" t="s">
        <v>29</v>
      </c>
      <c r="AG2" s="2" t="s">
        <v>30</v>
      </c>
      <c r="AH2" s="2" t="s">
        <v>31</v>
      </c>
      <c r="AI2" s="2" t="s">
        <v>32</v>
      </c>
      <c r="AJ2" s="4" t="s">
        <v>33</v>
      </c>
      <c r="AK2" s="10"/>
      <c r="AL2" s="1" t="s">
        <v>26</v>
      </c>
      <c r="AM2" s="1" t="s">
        <v>12</v>
      </c>
      <c r="AN2" s="1" t="s">
        <v>5</v>
      </c>
      <c r="AO2" s="1" t="s">
        <v>22</v>
      </c>
      <c r="AP2" s="1" t="s">
        <v>2</v>
      </c>
      <c r="AQ2" s="1" t="s">
        <v>31</v>
      </c>
      <c r="AR2" s="1" t="s">
        <v>10</v>
      </c>
    </row>
    <row r="3" spans="1:44" ht="12.75">
      <c r="A3" s="5">
        <v>1859</v>
      </c>
      <c r="B3" s="2">
        <v>2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51">
        <v>0</v>
      </c>
      <c r="Z3" s="2">
        <v>2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4">
        <v>2</v>
      </c>
      <c r="AK3" s="10"/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</row>
    <row r="4" spans="1:44" ht="12.75">
      <c r="A4" s="5">
        <v>1860</v>
      </c>
      <c r="B4" s="2">
        <v>500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51">
        <v>0</v>
      </c>
      <c r="Z4" s="2">
        <v>500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4">
        <v>500</v>
      </c>
      <c r="AK4" s="10"/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</row>
    <row r="5" spans="1:44" ht="12.75">
      <c r="A5" s="5">
        <f>+A4+1</f>
        <v>1861</v>
      </c>
      <c r="B5" s="2">
        <v>2114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51">
        <v>0</v>
      </c>
      <c r="Z5" s="2">
        <v>2114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4">
        <v>2114</v>
      </c>
      <c r="AK5" s="10"/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</row>
    <row r="6" spans="1:44" ht="12.75">
      <c r="A6" s="5">
        <f aca="true" t="shared" si="0" ref="A6:A69">+A5+1</f>
        <v>1862</v>
      </c>
      <c r="B6" s="2">
        <v>3057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51">
        <v>0</v>
      </c>
      <c r="Z6" s="2">
        <v>3057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4">
        <v>3057</v>
      </c>
      <c r="AK6" s="10"/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</row>
    <row r="7" spans="1:44" ht="12.75">
      <c r="A7" s="5">
        <f t="shared" si="0"/>
        <v>1863</v>
      </c>
      <c r="B7" s="2">
        <v>2611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51">
        <v>0</v>
      </c>
      <c r="Z7" s="2">
        <v>2611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4">
        <v>2611</v>
      </c>
      <c r="AK7" s="10"/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</row>
    <row r="8" spans="1:44" ht="12.75">
      <c r="A8" s="5">
        <f t="shared" si="0"/>
        <v>1864</v>
      </c>
      <c r="B8" s="2">
        <v>2116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51">
        <v>0</v>
      </c>
      <c r="Z8" s="2">
        <v>2116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4">
        <v>2116</v>
      </c>
      <c r="AK8" s="10"/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</row>
    <row r="9" spans="1:44" ht="12.75">
      <c r="A9" s="5">
        <f t="shared" si="0"/>
        <v>1865</v>
      </c>
      <c r="B9" s="2">
        <v>2496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51">
        <v>0</v>
      </c>
      <c r="Z9" s="2">
        <v>2498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4">
        <v>2498</v>
      </c>
      <c r="AK9" s="10"/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</row>
    <row r="10" spans="1:44" ht="12.75">
      <c r="A10" s="5">
        <f t="shared" si="0"/>
        <v>1866</v>
      </c>
      <c r="B10" s="2">
        <v>3598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51">
        <v>0</v>
      </c>
      <c r="Z10" s="2">
        <v>3596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4">
        <v>3596</v>
      </c>
      <c r="AK10" s="10"/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</row>
    <row r="11" spans="1:44" ht="12.75">
      <c r="A11" s="5">
        <f t="shared" si="0"/>
        <v>1867</v>
      </c>
      <c r="B11" s="2">
        <v>3347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51">
        <v>0</v>
      </c>
      <c r="Z11" s="2">
        <v>3347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4">
        <v>3347</v>
      </c>
      <c r="AK11" s="10"/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</row>
    <row r="12" spans="1:44" ht="12.75">
      <c r="A12" s="5">
        <f t="shared" si="0"/>
        <v>1868</v>
      </c>
      <c r="B12" s="2">
        <v>3646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51">
        <v>0</v>
      </c>
      <c r="Z12" s="2">
        <v>3646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4">
        <v>3646</v>
      </c>
      <c r="AK12" s="10"/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</row>
    <row r="13" spans="1:44" ht="12.75">
      <c r="A13" s="5">
        <f t="shared" si="0"/>
        <v>1869</v>
      </c>
      <c r="B13" s="2">
        <v>4215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51">
        <v>0</v>
      </c>
      <c r="Z13" s="2">
        <v>4215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4">
        <v>4215</v>
      </c>
      <c r="AK13" s="10"/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</row>
    <row r="14" spans="1:44" ht="12.75">
      <c r="A14" s="11">
        <v>1870</v>
      </c>
      <c r="B14" s="12">
        <v>5261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52">
        <v>0</v>
      </c>
      <c r="Z14" s="12">
        <v>5261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3">
        <v>5261</v>
      </c>
      <c r="AK14" s="9"/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</row>
    <row r="15" spans="1:44" ht="12.75">
      <c r="A15" s="5">
        <f t="shared" si="0"/>
        <v>1871</v>
      </c>
      <c r="B15" s="2">
        <v>5205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51">
        <v>0</v>
      </c>
      <c r="Z15" s="2">
        <v>5205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4">
        <v>5205</v>
      </c>
      <c r="AK15" s="10"/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</row>
    <row r="16" spans="1:44" ht="12.75">
      <c r="A16" s="5">
        <f t="shared" si="0"/>
        <v>1872</v>
      </c>
      <c r="B16" s="2">
        <v>6293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51">
        <v>0</v>
      </c>
      <c r="Z16" s="2">
        <v>6293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4">
        <v>6293</v>
      </c>
      <c r="AK16" s="10"/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</row>
    <row r="17" spans="1:44" ht="12.75">
      <c r="A17" s="5">
        <f t="shared" si="0"/>
        <v>1873</v>
      </c>
      <c r="B17" s="2">
        <v>9894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51">
        <v>0</v>
      </c>
      <c r="Z17" s="2">
        <v>9894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4">
        <v>9894</v>
      </c>
      <c r="AK17" s="10"/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</row>
    <row r="18" spans="1:44" ht="12.75">
      <c r="A18" s="5">
        <f t="shared" si="0"/>
        <v>1874</v>
      </c>
      <c r="B18" s="2">
        <v>10927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51">
        <v>0</v>
      </c>
      <c r="Z18" s="2">
        <v>10927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4">
        <v>10927</v>
      </c>
      <c r="AK18" s="10"/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</row>
    <row r="19" spans="1:44" ht="12.75">
      <c r="A19" s="5">
        <f t="shared" si="0"/>
        <v>1875</v>
      </c>
      <c r="B19" s="2">
        <v>11963</v>
      </c>
      <c r="C19" s="2">
        <v>0</v>
      </c>
      <c r="D19" s="2">
        <v>0</v>
      </c>
      <c r="E19" s="2">
        <v>0</v>
      </c>
      <c r="F19" s="2">
        <v>0</v>
      </c>
      <c r="G19" s="2">
        <v>175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200</v>
      </c>
      <c r="Y19" s="51">
        <v>0</v>
      </c>
      <c r="Z19" s="2">
        <v>8788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2800</v>
      </c>
      <c r="AH19" s="2">
        <v>0</v>
      </c>
      <c r="AI19" s="2">
        <v>0</v>
      </c>
      <c r="AJ19" s="4">
        <v>11963</v>
      </c>
      <c r="AK19" s="10"/>
      <c r="AL19" s="1">
        <v>0</v>
      </c>
      <c r="AM19" s="1">
        <v>0</v>
      </c>
      <c r="AN19" s="1">
        <v>175</v>
      </c>
      <c r="AO19" s="1">
        <v>0</v>
      </c>
      <c r="AP19" s="1">
        <v>0</v>
      </c>
      <c r="AQ19" s="1">
        <v>0</v>
      </c>
      <c r="AR19" s="1">
        <v>0</v>
      </c>
    </row>
    <row r="20" spans="1:44" ht="12.75">
      <c r="A20" s="5">
        <f t="shared" si="0"/>
        <v>1876</v>
      </c>
      <c r="B20" s="2">
        <v>9133</v>
      </c>
      <c r="C20" s="2">
        <v>0</v>
      </c>
      <c r="D20" s="2">
        <v>0</v>
      </c>
      <c r="E20" s="2">
        <v>0</v>
      </c>
      <c r="F20" s="2">
        <v>0</v>
      </c>
      <c r="G20" s="2">
        <v>12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32</v>
      </c>
      <c r="Y20" s="51">
        <v>0</v>
      </c>
      <c r="Z20" s="2">
        <v>8969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120</v>
      </c>
      <c r="AH20" s="2">
        <v>0</v>
      </c>
      <c r="AI20" s="2">
        <v>0</v>
      </c>
      <c r="AJ20" s="4">
        <v>9133</v>
      </c>
      <c r="AK20" s="10"/>
      <c r="AL20" s="1">
        <v>0</v>
      </c>
      <c r="AM20" s="1">
        <v>0</v>
      </c>
      <c r="AN20" s="1">
        <v>12</v>
      </c>
      <c r="AO20" s="1">
        <v>0</v>
      </c>
      <c r="AP20" s="1">
        <v>0</v>
      </c>
      <c r="AQ20" s="1">
        <v>0</v>
      </c>
      <c r="AR20" s="1">
        <v>0</v>
      </c>
    </row>
    <row r="21" spans="1:44" ht="12.75">
      <c r="A21" s="5">
        <f t="shared" si="0"/>
        <v>1877</v>
      </c>
      <c r="B21" s="2">
        <v>13350</v>
      </c>
      <c r="C21" s="2">
        <v>0</v>
      </c>
      <c r="D21" s="2">
        <v>0</v>
      </c>
      <c r="E21" s="2">
        <v>0</v>
      </c>
      <c r="F21" s="2">
        <v>0</v>
      </c>
      <c r="G21" s="2">
        <v>13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30</v>
      </c>
      <c r="Y21" s="51">
        <v>0</v>
      </c>
      <c r="Z21" s="2">
        <v>13135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172</v>
      </c>
      <c r="AH21" s="2">
        <v>0</v>
      </c>
      <c r="AI21" s="2">
        <v>0</v>
      </c>
      <c r="AJ21" s="4">
        <v>13350</v>
      </c>
      <c r="AK21" s="10"/>
      <c r="AL21" s="1">
        <v>0</v>
      </c>
      <c r="AM21" s="1">
        <v>0</v>
      </c>
      <c r="AN21" s="1">
        <v>13</v>
      </c>
      <c r="AO21" s="1">
        <v>0</v>
      </c>
      <c r="AP21" s="1">
        <v>0</v>
      </c>
      <c r="AQ21" s="1">
        <v>0</v>
      </c>
      <c r="AR21" s="1">
        <v>0</v>
      </c>
    </row>
    <row r="22" spans="1:44" ht="12.75">
      <c r="A22" s="5">
        <f t="shared" si="0"/>
        <v>1878</v>
      </c>
      <c r="B22" s="2">
        <v>15397</v>
      </c>
      <c r="C22" s="2">
        <v>0</v>
      </c>
      <c r="D22" s="2">
        <v>0</v>
      </c>
      <c r="E22" s="2">
        <v>0</v>
      </c>
      <c r="F22" s="2">
        <v>0</v>
      </c>
      <c r="G22" s="2">
        <v>15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38</v>
      </c>
      <c r="Y22" s="51">
        <v>0</v>
      </c>
      <c r="Z22" s="2">
        <v>15164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180</v>
      </c>
      <c r="AH22" s="2">
        <v>0</v>
      </c>
      <c r="AI22" s="2">
        <v>0</v>
      </c>
      <c r="AJ22" s="4">
        <v>15397</v>
      </c>
      <c r="AK22" s="10"/>
      <c r="AL22" s="1">
        <v>0</v>
      </c>
      <c r="AM22" s="1">
        <v>0</v>
      </c>
      <c r="AN22" s="1">
        <v>15</v>
      </c>
      <c r="AO22" s="1">
        <v>0</v>
      </c>
      <c r="AP22" s="1">
        <v>0</v>
      </c>
      <c r="AQ22" s="1">
        <v>0</v>
      </c>
      <c r="AR22" s="1">
        <v>0</v>
      </c>
    </row>
    <row r="23" spans="1:44" ht="12.75">
      <c r="A23" s="5">
        <f t="shared" si="0"/>
        <v>1879</v>
      </c>
      <c r="B23" s="2">
        <v>19914</v>
      </c>
      <c r="C23" s="2">
        <v>0</v>
      </c>
      <c r="D23" s="2">
        <v>0</v>
      </c>
      <c r="E23" s="2">
        <v>0</v>
      </c>
      <c r="F23" s="2">
        <v>0</v>
      </c>
      <c r="G23" s="2">
        <v>20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29</v>
      </c>
      <c r="Y23" s="51">
        <v>0</v>
      </c>
      <c r="Z23" s="2">
        <v>19685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180</v>
      </c>
      <c r="AH23" s="2">
        <v>0</v>
      </c>
      <c r="AI23" s="2">
        <v>0</v>
      </c>
      <c r="AJ23" s="4">
        <v>19914</v>
      </c>
      <c r="AK23" s="10"/>
      <c r="AL23" s="1">
        <v>0</v>
      </c>
      <c r="AM23" s="1">
        <v>0</v>
      </c>
      <c r="AN23" s="1">
        <v>20</v>
      </c>
      <c r="AO23" s="1">
        <v>0</v>
      </c>
      <c r="AP23" s="1">
        <v>0</v>
      </c>
      <c r="AQ23" s="1">
        <v>0</v>
      </c>
      <c r="AR23" s="1">
        <v>0</v>
      </c>
    </row>
    <row r="24" spans="1:44" ht="12.75">
      <c r="A24" s="11">
        <v>1880</v>
      </c>
      <c r="B24" s="12">
        <v>26286</v>
      </c>
      <c r="C24" s="12">
        <v>0</v>
      </c>
      <c r="D24" s="12">
        <v>0</v>
      </c>
      <c r="E24" s="12">
        <v>0</v>
      </c>
      <c r="F24" s="12">
        <v>0</v>
      </c>
      <c r="G24" s="12">
        <v>40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39</v>
      </c>
      <c r="Y24" s="52">
        <v>0</v>
      </c>
      <c r="Z24" s="12">
        <v>26028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179</v>
      </c>
      <c r="AH24" s="12">
        <v>0</v>
      </c>
      <c r="AI24" s="12">
        <v>0</v>
      </c>
      <c r="AJ24" s="13">
        <v>26286</v>
      </c>
      <c r="AK24" s="9"/>
      <c r="AL24" s="6">
        <v>0</v>
      </c>
      <c r="AM24" s="6">
        <v>0</v>
      </c>
      <c r="AN24" s="6">
        <v>40</v>
      </c>
      <c r="AO24" s="6">
        <v>0</v>
      </c>
      <c r="AP24" s="6">
        <v>0</v>
      </c>
      <c r="AQ24" s="6">
        <v>0</v>
      </c>
      <c r="AR24" s="6">
        <v>0</v>
      </c>
    </row>
    <row r="25" spans="1:44" ht="12.75">
      <c r="A25" s="5">
        <f t="shared" si="0"/>
        <v>1881</v>
      </c>
      <c r="B25" s="2">
        <v>27661</v>
      </c>
      <c r="C25" s="2">
        <v>0</v>
      </c>
      <c r="D25" s="2">
        <v>0</v>
      </c>
      <c r="E25" s="2">
        <v>0</v>
      </c>
      <c r="F25" s="2">
        <v>0</v>
      </c>
      <c r="G25" s="2">
        <v>100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34</v>
      </c>
      <c r="Y25" s="51">
        <v>0</v>
      </c>
      <c r="Z25" s="2">
        <v>27376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151</v>
      </c>
      <c r="AH25" s="2">
        <v>0</v>
      </c>
      <c r="AI25" s="2">
        <v>0</v>
      </c>
      <c r="AJ25" s="4">
        <f>SUM(C25:AI25)</f>
        <v>27661</v>
      </c>
      <c r="AK25" s="10"/>
      <c r="AL25" s="1">
        <v>0</v>
      </c>
      <c r="AM25" s="1">
        <v>0</v>
      </c>
      <c r="AN25" s="1">
        <v>100</v>
      </c>
      <c r="AO25" s="1">
        <v>0</v>
      </c>
      <c r="AP25" s="1">
        <v>0</v>
      </c>
      <c r="AQ25" s="1">
        <v>0</v>
      </c>
      <c r="AR25" s="1">
        <v>0</v>
      </c>
    </row>
    <row r="26" spans="1:44" ht="12.75">
      <c r="A26" s="5">
        <f t="shared" si="0"/>
        <v>1882</v>
      </c>
      <c r="B26" s="2">
        <v>30511</v>
      </c>
      <c r="C26" s="2">
        <v>0</v>
      </c>
      <c r="D26" s="2">
        <v>0</v>
      </c>
      <c r="E26" s="2">
        <v>0</v>
      </c>
      <c r="F26" s="2">
        <v>0</v>
      </c>
      <c r="G26" s="2">
        <v>129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161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40</v>
      </c>
      <c r="Y26" s="51">
        <v>0</v>
      </c>
      <c r="Z26" s="2">
        <v>30054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128</v>
      </c>
      <c r="AH26" s="2">
        <v>0</v>
      </c>
      <c r="AI26" s="2">
        <v>0</v>
      </c>
      <c r="AJ26" s="4">
        <f>SUM(C26:AI26)</f>
        <v>30512</v>
      </c>
      <c r="AK26" s="10"/>
      <c r="AL26" s="1">
        <v>0</v>
      </c>
      <c r="AM26" s="1">
        <v>0</v>
      </c>
      <c r="AN26" s="1">
        <v>129</v>
      </c>
      <c r="AO26" s="1">
        <v>0</v>
      </c>
      <c r="AP26" s="1">
        <v>0</v>
      </c>
      <c r="AQ26" s="1">
        <v>0</v>
      </c>
      <c r="AR26" s="1">
        <v>0</v>
      </c>
    </row>
    <row r="27" spans="1:44" ht="12.75">
      <c r="A27" s="5">
        <f t="shared" si="0"/>
        <v>1883</v>
      </c>
      <c r="B27" s="2">
        <v>23450</v>
      </c>
      <c r="C27" s="2">
        <v>0</v>
      </c>
      <c r="D27" s="2">
        <v>0</v>
      </c>
      <c r="E27" s="2">
        <v>0</v>
      </c>
      <c r="F27" s="2">
        <v>0</v>
      </c>
      <c r="G27" s="2">
        <v>143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5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48</v>
      </c>
      <c r="Y27" s="51">
        <v>0</v>
      </c>
      <c r="Z27" s="2">
        <v>23128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126</v>
      </c>
      <c r="AH27" s="2">
        <v>0</v>
      </c>
      <c r="AI27" s="2">
        <v>0</v>
      </c>
      <c r="AJ27" s="4">
        <f>SUM(C27:AI27)</f>
        <v>23450</v>
      </c>
      <c r="AK27" s="10"/>
      <c r="AL27" s="1">
        <v>0</v>
      </c>
      <c r="AM27" s="1">
        <v>0</v>
      </c>
      <c r="AN27" s="1">
        <v>143</v>
      </c>
      <c r="AO27" s="1">
        <v>0</v>
      </c>
      <c r="AP27" s="1">
        <v>0</v>
      </c>
      <c r="AQ27" s="1">
        <v>0</v>
      </c>
      <c r="AR27" s="1">
        <v>0</v>
      </c>
    </row>
    <row r="28" spans="1:44" ht="12.75">
      <c r="A28" s="5">
        <f t="shared" si="0"/>
        <v>1884</v>
      </c>
      <c r="B28" s="2">
        <v>24216</v>
      </c>
      <c r="C28" s="2">
        <v>0</v>
      </c>
      <c r="D28" s="2">
        <v>0</v>
      </c>
      <c r="E28" s="2">
        <v>0</v>
      </c>
      <c r="F28" s="2">
        <v>0</v>
      </c>
      <c r="G28" s="2">
        <v>262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4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90</v>
      </c>
      <c r="Y28" s="51">
        <v>0</v>
      </c>
      <c r="Z28" s="2">
        <v>23772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90</v>
      </c>
      <c r="AH28" s="2">
        <v>0</v>
      </c>
      <c r="AI28" s="2">
        <v>0</v>
      </c>
      <c r="AJ28" s="4">
        <f>SUM(C28:AI28)</f>
        <v>24218</v>
      </c>
      <c r="AK28" s="10"/>
      <c r="AL28" s="1">
        <v>0</v>
      </c>
      <c r="AM28" s="1">
        <v>0</v>
      </c>
      <c r="AN28" s="1">
        <v>262</v>
      </c>
      <c r="AO28" s="1">
        <v>0</v>
      </c>
      <c r="AP28" s="1">
        <v>0</v>
      </c>
      <c r="AQ28" s="1">
        <v>0</v>
      </c>
      <c r="AR28" s="1">
        <v>0</v>
      </c>
    </row>
    <row r="29" spans="1:44" ht="12.75">
      <c r="A29" s="5">
        <f t="shared" si="0"/>
        <v>1885</v>
      </c>
      <c r="B29" s="2">
        <v>21859</v>
      </c>
      <c r="C29" s="2">
        <v>0</v>
      </c>
      <c r="D29" s="2">
        <v>0</v>
      </c>
      <c r="E29" s="2">
        <v>0</v>
      </c>
      <c r="F29" s="2">
        <v>0</v>
      </c>
      <c r="G29" s="2">
        <v>325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5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662</v>
      </c>
      <c r="Y29" s="51">
        <v>0</v>
      </c>
      <c r="Z29" s="2">
        <v>20776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91</v>
      </c>
      <c r="AH29" s="2">
        <v>0</v>
      </c>
      <c r="AI29" s="2">
        <v>0</v>
      </c>
      <c r="AJ29" s="4">
        <v>21859</v>
      </c>
      <c r="AK29" s="10"/>
      <c r="AL29" s="1">
        <v>0</v>
      </c>
      <c r="AM29" s="1">
        <v>0</v>
      </c>
      <c r="AN29" s="1">
        <v>325</v>
      </c>
      <c r="AO29" s="1">
        <v>0</v>
      </c>
      <c r="AP29" s="1">
        <v>0</v>
      </c>
      <c r="AQ29" s="1">
        <v>0</v>
      </c>
      <c r="AR29" s="1">
        <v>0</v>
      </c>
    </row>
    <row r="30" spans="1:44" ht="12.75">
      <c r="A30" s="5">
        <f t="shared" si="0"/>
        <v>1886</v>
      </c>
      <c r="B30" s="2">
        <v>28065</v>
      </c>
      <c r="C30" s="2">
        <v>0</v>
      </c>
      <c r="D30" s="2">
        <v>0</v>
      </c>
      <c r="E30" s="2">
        <v>0</v>
      </c>
      <c r="F30" s="2">
        <v>0</v>
      </c>
      <c r="G30" s="2">
        <v>377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5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1783</v>
      </c>
      <c r="Y30" s="51">
        <v>0</v>
      </c>
      <c r="Z30" s="2">
        <v>25798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102</v>
      </c>
      <c r="AH30" s="2">
        <v>0</v>
      </c>
      <c r="AI30" s="2">
        <v>0</v>
      </c>
      <c r="AJ30" s="4">
        <f aca="true" t="shared" si="1" ref="AJ30:AJ38">SUM(C30:AI30)</f>
        <v>28065</v>
      </c>
      <c r="AK30" s="10"/>
      <c r="AL30" s="1">
        <v>0</v>
      </c>
      <c r="AM30" s="1">
        <v>0</v>
      </c>
      <c r="AN30" s="1">
        <v>377</v>
      </c>
      <c r="AO30" s="1">
        <v>0</v>
      </c>
      <c r="AP30" s="1">
        <v>0</v>
      </c>
      <c r="AQ30" s="1">
        <v>0</v>
      </c>
      <c r="AR30" s="1">
        <v>0</v>
      </c>
    </row>
    <row r="31" spans="1:44" ht="12.75">
      <c r="A31" s="5">
        <f t="shared" si="0"/>
        <v>1887</v>
      </c>
      <c r="B31" s="2">
        <v>28283</v>
      </c>
      <c r="C31" s="2">
        <v>0</v>
      </c>
      <c r="D31" s="2">
        <v>0</v>
      </c>
      <c r="E31" s="2">
        <v>0</v>
      </c>
      <c r="F31" s="2">
        <v>0</v>
      </c>
      <c r="G31" s="2">
        <v>679</v>
      </c>
      <c r="H31" s="2">
        <v>76</v>
      </c>
      <c r="I31" s="2">
        <v>0</v>
      </c>
      <c r="J31" s="2">
        <v>0</v>
      </c>
      <c r="K31" s="2">
        <v>0</v>
      </c>
      <c r="L31" s="2">
        <v>0</v>
      </c>
      <c r="M31" s="2">
        <v>5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5023</v>
      </c>
      <c r="Y31" s="51">
        <v>0</v>
      </c>
      <c r="Z31" s="2">
        <v>22356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145</v>
      </c>
      <c r="AH31" s="2">
        <v>0</v>
      </c>
      <c r="AI31" s="2">
        <v>0</v>
      </c>
      <c r="AJ31" s="4">
        <f t="shared" si="1"/>
        <v>28284</v>
      </c>
      <c r="AK31" s="10"/>
      <c r="AL31" s="1">
        <v>0</v>
      </c>
      <c r="AM31" s="1">
        <v>0</v>
      </c>
      <c r="AN31" s="1">
        <v>679</v>
      </c>
      <c r="AO31" s="1">
        <v>0</v>
      </c>
      <c r="AP31" s="1">
        <v>0</v>
      </c>
      <c r="AQ31" s="1">
        <v>0</v>
      </c>
      <c r="AR31" s="1">
        <v>0</v>
      </c>
    </row>
    <row r="32" spans="1:44" ht="12.75">
      <c r="A32" s="5">
        <f t="shared" si="0"/>
        <v>1888</v>
      </c>
      <c r="B32" s="2">
        <v>27612</v>
      </c>
      <c r="C32" s="2">
        <v>0</v>
      </c>
      <c r="D32" s="2">
        <v>0</v>
      </c>
      <c r="E32" s="2">
        <v>0</v>
      </c>
      <c r="F32" s="2">
        <v>0</v>
      </c>
      <c r="G32" s="2">
        <v>690</v>
      </c>
      <c r="H32" s="2">
        <v>298</v>
      </c>
      <c r="I32" s="2">
        <v>0</v>
      </c>
      <c r="J32" s="2">
        <v>0</v>
      </c>
      <c r="K32" s="2">
        <v>0</v>
      </c>
      <c r="L32" s="2">
        <v>0</v>
      </c>
      <c r="M32" s="2">
        <v>5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10011</v>
      </c>
      <c r="Y32" s="51">
        <v>0</v>
      </c>
      <c r="Z32" s="2">
        <v>16489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119</v>
      </c>
      <c r="AH32" s="2">
        <v>0</v>
      </c>
      <c r="AI32" s="2">
        <v>0</v>
      </c>
      <c r="AJ32" s="4">
        <f t="shared" si="1"/>
        <v>27612</v>
      </c>
      <c r="AK32" s="10"/>
      <c r="AL32" s="1">
        <v>0</v>
      </c>
      <c r="AM32" s="1">
        <v>0</v>
      </c>
      <c r="AN32" s="1">
        <v>690</v>
      </c>
      <c r="AO32" s="1">
        <v>0</v>
      </c>
      <c r="AP32" s="1">
        <v>0</v>
      </c>
      <c r="AQ32" s="1">
        <v>0</v>
      </c>
      <c r="AR32" s="1">
        <v>0</v>
      </c>
    </row>
    <row r="33" spans="1:44" ht="12.75">
      <c r="A33" s="5">
        <f t="shared" si="0"/>
        <v>1889</v>
      </c>
      <c r="B33" s="2">
        <v>35164</v>
      </c>
      <c r="C33" s="2">
        <v>0</v>
      </c>
      <c r="D33" s="2">
        <v>0</v>
      </c>
      <c r="E33" s="2">
        <v>0</v>
      </c>
      <c r="F33" s="2">
        <v>0</v>
      </c>
      <c r="G33" s="2">
        <v>303</v>
      </c>
      <c r="H33" s="2">
        <v>317</v>
      </c>
      <c r="I33" s="2">
        <v>0</v>
      </c>
      <c r="J33" s="2">
        <v>1</v>
      </c>
      <c r="K33" s="2">
        <v>33</v>
      </c>
      <c r="L33" s="2">
        <v>1</v>
      </c>
      <c r="M33" s="2">
        <v>5</v>
      </c>
      <c r="N33" s="2">
        <f>-O33-O339</f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12472</v>
      </c>
      <c r="Y33" s="51">
        <v>0</v>
      </c>
      <c r="Z33" s="2">
        <v>21487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544</v>
      </c>
      <c r="AH33" s="2">
        <v>0</v>
      </c>
      <c r="AI33" s="2">
        <v>0</v>
      </c>
      <c r="AJ33" s="4">
        <f t="shared" si="1"/>
        <v>35163</v>
      </c>
      <c r="AK33" s="10"/>
      <c r="AL33" s="1">
        <v>0</v>
      </c>
      <c r="AM33" s="1">
        <f>-AN33-AN339</f>
        <v>-303</v>
      </c>
      <c r="AN33" s="1">
        <v>303</v>
      </c>
      <c r="AO33" s="1">
        <v>0</v>
      </c>
      <c r="AP33" s="1">
        <v>0</v>
      </c>
      <c r="AQ33" s="1">
        <v>0</v>
      </c>
      <c r="AR33" s="1">
        <v>1</v>
      </c>
    </row>
    <row r="34" spans="1:44" ht="12.75">
      <c r="A34" s="11">
        <v>1890</v>
      </c>
      <c r="B34" s="12">
        <v>45824</v>
      </c>
      <c r="C34" s="12">
        <v>0</v>
      </c>
      <c r="D34" s="12">
        <v>0</v>
      </c>
      <c r="E34" s="12">
        <v>0</v>
      </c>
      <c r="F34" s="12">
        <v>0</v>
      </c>
      <c r="G34" s="12">
        <v>307</v>
      </c>
      <c r="H34" s="12">
        <v>369</v>
      </c>
      <c r="I34" s="12">
        <v>0</v>
      </c>
      <c r="J34" s="12">
        <v>1</v>
      </c>
      <c r="K34" s="12">
        <v>64</v>
      </c>
      <c r="L34" s="12">
        <v>1</v>
      </c>
      <c r="M34" s="12">
        <v>6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16125</v>
      </c>
      <c r="Y34" s="52">
        <v>0</v>
      </c>
      <c r="Z34" s="12">
        <v>28458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493</v>
      </c>
      <c r="AH34" s="12">
        <v>0</v>
      </c>
      <c r="AI34" s="12">
        <v>0</v>
      </c>
      <c r="AJ34" s="13">
        <f t="shared" si="1"/>
        <v>45824</v>
      </c>
      <c r="AK34" s="9"/>
      <c r="AL34" s="6">
        <v>0</v>
      </c>
      <c r="AM34" s="6">
        <v>0</v>
      </c>
      <c r="AN34" s="6">
        <v>307</v>
      </c>
      <c r="AO34" s="6">
        <v>0</v>
      </c>
      <c r="AP34" s="6">
        <v>0</v>
      </c>
      <c r="AQ34" s="6">
        <v>0</v>
      </c>
      <c r="AR34" s="6">
        <v>1</v>
      </c>
    </row>
    <row r="35" spans="1:44" ht="12.75">
      <c r="A35" s="5">
        <f t="shared" si="0"/>
        <v>1891</v>
      </c>
      <c r="B35" s="2">
        <v>54293</v>
      </c>
      <c r="C35" s="2">
        <v>0</v>
      </c>
      <c r="D35" s="2">
        <v>0</v>
      </c>
      <c r="E35" s="2">
        <v>0</v>
      </c>
      <c r="F35" s="2">
        <v>0</v>
      </c>
      <c r="G35" s="2">
        <v>324</v>
      </c>
      <c r="H35" s="2">
        <v>665</v>
      </c>
      <c r="I35" s="2">
        <v>0</v>
      </c>
      <c r="J35" s="2">
        <v>1</v>
      </c>
      <c r="K35" s="2">
        <v>137</v>
      </c>
      <c r="L35" s="2">
        <v>1</v>
      </c>
      <c r="M35" s="2">
        <v>9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1586</v>
      </c>
      <c r="W35" s="2">
        <v>0</v>
      </c>
      <c r="X35" s="2">
        <v>17740</v>
      </c>
      <c r="Y35" s="51">
        <v>0</v>
      </c>
      <c r="Z35" s="14">
        <v>31424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2406</v>
      </c>
      <c r="AH35" s="2">
        <v>0</v>
      </c>
      <c r="AI35" s="2">
        <v>0</v>
      </c>
      <c r="AJ35" s="4">
        <f t="shared" si="1"/>
        <v>54293</v>
      </c>
      <c r="AK35" s="10"/>
      <c r="AL35" s="1">
        <v>0</v>
      </c>
      <c r="AM35" s="1">
        <v>0</v>
      </c>
      <c r="AN35" s="1">
        <v>324</v>
      </c>
      <c r="AO35" s="1">
        <v>0</v>
      </c>
      <c r="AP35" s="1">
        <v>0</v>
      </c>
      <c r="AQ35" s="1">
        <v>0</v>
      </c>
      <c r="AR35" s="1">
        <v>1</v>
      </c>
    </row>
    <row r="36" spans="1:44" ht="12.75">
      <c r="A36" s="5">
        <f t="shared" si="0"/>
        <v>1892</v>
      </c>
      <c r="B36" s="2">
        <v>50515</v>
      </c>
      <c r="C36" s="2">
        <v>0</v>
      </c>
      <c r="D36" s="2">
        <v>0</v>
      </c>
      <c r="E36" s="2">
        <v>0</v>
      </c>
      <c r="F36" s="2">
        <v>0</v>
      </c>
      <c r="G36" s="2">
        <v>385</v>
      </c>
      <c r="H36" s="2">
        <v>824</v>
      </c>
      <c r="I36" s="2">
        <v>0</v>
      </c>
      <c r="J36" s="2">
        <v>1</v>
      </c>
      <c r="K36" s="2">
        <v>698</v>
      </c>
      <c r="L36" s="2">
        <v>5</v>
      </c>
      <c r="M36" s="2">
        <v>7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1273</v>
      </c>
      <c r="W36" s="2">
        <v>0</v>
      </c>
      <c r="X36" s="2">
        <v>16363</v>
      </c>
      <c r="Y36" s="51">
        <v>0</v>
      </c>
      <c r="Z36" s="2">
        <v>27149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3810</v>
      </c>
      <c r="AH36" s="2">
        <v>0</v>
      </c>
      <c r="AI36" s="2">
        <v>0</v>
      </c>
      <c r="AJ36" s="4">
        <f t="shared" si="1"/>
        <v>50515</v>
      </c>
      <c r="AK36" s="10"/>
      <c r="AL36" s="1">
        <v>0</v>
      </c>
      <c r="AM36" s="1">
        <v>0</v>
      </c>
      <c r="AN36" s="1">
        <v>385</v>
      </c>
      <c r="AO36" s="1">
        <v>0</v>
      </c>
      <c r="AP36" s="1">
        <v>0</v>
      </c>
      <c r="AQ36" s="1">
        <v>0</v>
      </c>
      <c r="AR36" s="1">
        <v>5</v>
      </c>
    </row>
    <row r="37" spans="1:44" ht="12.75">
      <c r="A37" s="5">
        <f t="shared" si="0"/>
        <v>1893</v>
      </c>
      <c r="B37" s="2">
        <v>48431</v>
      </c>
      <c r="C37" s="2">
        <v>0</v>
      </c>
      <c r="D37" s="2">
        <v>0</v>
      </c>
      <c r="E37" s="2">
        <v>0</v>
      </c>
      <c r="F37" s="2">
        <v>0</v>
      </c>
      <c r="G37" s="2">
        <v>470</v>
      </c>
      <c r="H37" s="2">
        <v>594</v>
      </c>
      <c r="I37" s="2">
        <v>0</v>
      </c>
      <c r="J37" s="2">
        <v>0</v>
      </c>
      <c r="K37" s="2">
        <v>2335</v>
      </c>
      <c r="L37" s="2">
        <v>18</v>
      </c>
      <c r="M37" s="2">
        <v>3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1033</v>
      </c>
      <c r="W37" s="2">
        <v>0</v>
      </c>
      <c r="X37" s="2">
        <v>16250</v>
      </c>
      <c r="Y37" s="51">
        <v>0</v>
      </c>
      <c r="Z37" s="2">
        <v>19283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8445</v>
      </c>
      <c r="AH37" s="2">
        <v>0</v>
      </c>
      <c r="AI37" s="2">
        <v>0</v>
      </c>
      <c r="AJ37" s="4">
        <f t="shared" si="1"/>
        <v>48431</v>
      </c>
      <c r="AK37" s="10"/>
      <c r="AL37" s="1">
        <v>0</v>
      </c>
      <c r="AM37" s="1">
        <v>0</v>
      </c>
      <c r="AN37" s="1">
        <v>470</v>
      </c>
      <c r="AO37" s="1">
        <v>0</v>
      </c>
      <c r="AP37" s="1">
        <v>0</v>
      </c>
      <c r="AQ37" s="1">
        <v>0</v>
      </c>
      <c r="AR37" s="1">
        <v>18</v>
      </c>
    </row>
    <row r="38" spans="1:44" ht="12.75">
      <c r="A38" s="5">
        <f t="shared" si="0"/>
        <v>1894</v>
      </c>
      <c r="B38" s="2">
        <v>49345</v>
      </c>
      <c r="C38" s="2">
        <v>0</v>
      </c>
      <c r="D38" s="2">
        <v>0</v>
      </c>
      <c r="E38" s="2">
        <v>0</v>
      </c>
      <c r="F38" s="2">
        <v>0</v>
      </c>
      <c r="G38" s="2">
        <v>706</v>
      </c>
      <c r="H38" s="2">
        <v>516</v>
      </c>
      <c r="I38" s="2">
        <v>0</v>
      </c>
      <c r="J38" s="2">
        <v>0</v>
      </c>
      <c r="K38" s="2">
        <v>3689</v>
      </c>
      <c r="L38" s="2">
        <v>40</v>
      </c>
      <c r="M38" s="2">
        <v>2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942</v>
      </c>
      <c r="W38" s="2">
        <v>0</v>
      </c>
      <c r="X38" s="2">
        <v>16792</v>
      </c>
      <c r="Y38" s="51">
        <v>0</v>
      </c>
      <c r="Z38" s="2">
        <v>18078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8578</v>
      </c>
      <c r="AH38" s="2">
        <v>2</v>
      </c>
      <c r="AI38" s="2">
        <v>0</v>
      </c>
      <c r="AJ38" s="4">
        <f t="shared" si="1"/>
        <v>49345</v>
      </c>
      <c r="AK38" s="10"/>
      <c r="AL38" s="1">
        <v>0</v>
      </c>
      <c r="AM38" s="1">
        <v>0</v>
      </c>
      <c r="AN38" s="1">
        <v>706</v>
      </c>
      <c r="AO38" s="1">
        <v>0</v>
      </c>
      <c r="AP38" s="1">
        <v>0</v>
      </c>
      <c r="AQ38" s="1">
        <v>2</v>
      </c>
      <c r="AR38" s="1">
        <v>40</v>
      </c>
    </row>
    <row r="39" spans="1:44" ht="12.75">
      <c r="A39" s="5">
        <f t="shared" si="0"/>
        <v>1895</v>
      </c>
      <c r="B39" s="2">
        <v>52892</v>
      </c>
      <c r="C39" s="2">
        <v>0</v>
      </c>
      <c r="D39" s="2">
        <v>0</v>
      </c>
      <c r="E39" s="2">
        <v>0</v>
      </c>
      <c r="F39" s="2">
        <v>0</v>
      </c>
      <c r="G39" s="2">
        <v>1209</v>
      </c>
      <c r="H39" s="2">
        <v>438</v>
      </c>
      <c r="I39" s="2">
        <v>0</v>
      </c>
      <c r="J39" s="2">
        <v>0</v>
      </c>
      <c r="K39" s="2">
        <v>4386</v>
      </c>
      <c r="L39" s="2">
        <v>44</v>
      </c>
      <c r="M39" s="2">
        <v>2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913</v>
      </c>
      <c r="W39" s="2">
        <v>0</v>
      </c>
      <c r="X39" s="2">
        <v>19545</v>
      </c>
      <c r="Y39" s="51">
        <v>0</v>
      </c>
      <c r="Z39" s="2">
        <v>18231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8120</v>
      </c>
      <c r="AH39" s="2">
        <v>4</v>
      </c>
      <c r="AI39" s="2">
        <v>0</v>
      </c>
      <c r="AJ39" s="4">
        <f>SUM(C39:AI39)</f>
        <v>52892</v>
      </c>
      <c r="AK39" s="10"/>
      <c r="AL39" s="1">
        <v>0</v>
      </c>
      <c r="AM39" s="1">
        <v>0</v>
      </c>
      <c r="AN39" s="1">
        <v>1209</v>
      </c>
      <c r="AO39" s="1">
        <v>0</v>
      </c>
      <c r="AP39" s="1">
        <v>0</v>
      </c>
      <c r="AQ39" s="1">
        <v>4</v>
      </c>
      <c r="AR39" s="1">
        <v>44</v>
      </c>
    </row>
    <row r="40" spans="1:44" ht="12.75">
      <c r="A40" s="5">
        <f t="shared" si="0"/>
        <v>1896</v>
      </c>
      <c r="B40" s="2">
        <v>60960</v>
      </c>
      <c r="C40" s="2">
        <v>0</v>
      </c>
      <c r="D40" s="2">
        <v>0</v>
      </c>
      <c r="E40" s="2">
        <v>0</v>
      </c>
      <c r="F40" s="2">
        <v>0</v>
      </c>
      <c r="G40" s="2">
        <v>1253</v>
      </c>
      <c r="H40" s="2">
        <v>361</v>
      </c>
      <c r="I40" s="2">
        <v>0</v>
      </c>
      <c r="J40" s="2">
        <v>0</v>
      </c>
      <c r="K40" s="2">
        <v>4681</v>
      </c>
      <c r="L40" s="2">
        <v>114</v>
      </c>
      <c r="M40" s="2">
        <v>2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1205</v>
      </c>
      <c r="W40" s="2">
        <v>0</v>
      </c>
      <c r="X40" s="14">
        <v>23941</v>
      </c>
      <c r="Y40" s="51">
        <v>0</v>
      </c>
      <c r="Z40" s="2">
        <v>19379</v>
      </c>
      <c r="AA40" s="2">
        <v>0</v>
      </c>
      <c r="AB40" s="2">
        <v>0</v>
      </c>
      <c r="AC40" s="2">
        <v>1</v>
      </c>
      <c r="AD40" s="2">
        <v>0</v>
      </c>
      <c r="AE40" s="2">
        <v>0</v>
      </c>
      <c r="AF40" s="2">
        <v>0</v>
      </c>
      <c r="AG40" s="2">
        <v>10020</v>
      </c>
      <c r="AH40" s="2">
        <v>3</v>
      </c>
      <c r="AI40" s="2">
        <v>0</v>
      </c>
      <c r="AJ40" s="4">
        <v>60960</v>
      </c>
      <c r="AK40" s="10"/>
      <c r="AL40" s="1">
        <v>1</v>
      </c>
      <c r="AM40" s="1">
        <v>0</v>
      </c>
      <c r="AN40" s="1">
        <v>1253</v>
      </c>
      <c r="AO40" s="1">
        <v>0</v>
      </c>
      <c r="AP40" s="1">
        <v>0</v>
      </c>
      <c r="AQ40" s="1">
        <v>3</v>
      </c>
      <c r="AR40" s="1">
        <v>114</v>
      </c>
    </row>
    <row r="41" spans="1:44" ht="12.75">
      <c r="A41" s="5">
        <f t="shared" si="0"/>
        <v>1897</v>
      </c>
      <c r="B41" s="2">
        <v>60476</v>
      </c>
      <c r="C41" s="2">
        <v>0</v>
      </c>
      <c r="D41" s="2">
        <v>0</v>
      </c>
      <c r="E41" s="2">
        <v>0</v>
      </c>
      <c r="F41" s="2">
        <v>0</v>
      </c>
      <c r="G41" s="2">
        <v>1903</v>
      </c>
      <c r="H41" s="2">
        <v>385</v>
      </c>
      <c r="I41" s="2">
        <v>0</v>
      </c>
      <c r="J41" s="2">
        <v>1</v>
      </c>
      <c r="K41" s="2">
        <v>4122</v>
      </c>
      <c r="L41" s="2">
        <v>81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1279</v>
      </c>
      <c r="W41" s="2">
        <v>0</v>
      </c>
      <c r="X41" s="2">
        <v>21561</v>
      </c>
      <c r="Y41" s="51">
        <v>1</v>
      </c>
      <c r="Z41" s="2">
        <v>17983</v>
      </c>
      <c r="AA41" s="2">
        <v>0</v>
      </c>
      <c r="AB41" s="2">
        <v>0</v>
      </c>
      <c r="AC41" s="2">
        <v>66</v>
      </c>
      <c r="AD41" s="2">
        <v>0</v>
      </c>
      <c r="AE41" s="2">
        <v>0</v>
      </c>
      <c r="AF41" s="2">
        <v>0</v>
      </c>
      <c r="AG41" s="2">
        <v>13090</v>
      </c>
      <c r="AH41" s="2">
        <v>4</v>
      </c>
      <c r="AI41" s="2">
        <v>0</v>
      </c>
      <c r="AJ41" s="4">
        <f aca="true" t="shared" si="2" ref="AJ41:AJ48">SUM(C41:AI41)</f>
        <v>60476</v>
      </c>
      <c r="AK41" s="10"/>
      <c r="AL41" s="1">
        <v>66</v>
      </c>
      <c r="AM41" s="1">
        <v>0</v>
      </c>
      <c r="AN41" s="1">
        <v>1903</v>
      </c>
      <c r="AO41" s="1">
        <v>1</v>
      </c>
      <c r="AP41" s="1">
        <v>0</v>
      </c>
      <c r="AQ41" s="1">
        <v>4</v>
      </c>
      <c r="AR41" s="1">
        <v>81</v>
      </c>
    </row>
    <row r="42" spans="1:44" ht="12.75">
      <c r="A42" s="5">
        <f t="shared" si="0"/>
        <v>1898</v>
      </c>
      <c r="B42" s="2">
        <v>55364</v>
      </c>
      <c r="C42" s="2">
        <v>0</v>
      </c>
      <c r="D42" s="2">
        <v>0</v>
      </c>
      <c r="E42" s="2">
        <v>0</v>
      </c>
      <c r="F42" s="2">
        <v>0</v>
      </c>
      <c r="G42" s="2">
        <v>2257</v>
      </c>
      <c r="H42" s="2">
        <v>444</v>
      </c>
      <c r="I42" s="2">
        <v>0</v>
      </c>
      <c r="J42" s="2">
        <v>0</v>
      </c>
      <c r="K42" s="2">
        <v>3731</v>
      </c>
      <c r="L42" s="2">
        <v>72</v>
      </c>
      <c r="M42" s="2">
        <v>6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1206</v>
      </c>
      <c r="W42" s="2">
        <v>0</v>
      </c>
      <c r="X42" s="2">
        <v>18739</v>
      </c>
      <c r="Y42" s="51">
        <v>0</v>
      </c>
      <c r="Z42" s="2">
        <v>14743</v>
      </c>
      <c r="AA42" s="2">
        <v>0</v>
      </c>
      <c r="AB42" s="2">
        <v>0</v>
      </c>
      <c r="AC42" s="2">
        <v>546</v>
      </c>
      <c r="AD42" s="2">
        <v>0</v>
      </c>
      <c r="AE42" s="2">
        <v>0</v>
      </c>
      <c r="AF42" s="2">
        <v>0</v>
      </c>
      <c r="AG42" s="2">
        <v>13615</v>
      </c>
      <c r="AH42" s="2">
        <v>5</v>
      </c>
      <c r="AI42" s="2">
        <v>0</v>
      </c>
      <c r="AJ42" s="4">
        <f t="shared" si="2"/>
        <v>55364</v>
      </c>
      <c r="AK42" s="10"/>
      <c r="AL42" s="1">
        <v>546</v>
      </c>
      <c r="AM42" s="1">
        <v>0</v>
      </c>
      <c r="AN42" s="1">
        <v>2257</v>
      </c>
      <c r="AO42" s="1">
        <v>0</v>
      </c>
      <c r="AP42" s="1">
        <v>0</v>
      </c>
      <c r="AQ42" s="1">
        <v>5</v>
      </c>
      <c r="AR42" s="1">
        <v>72</v>
      </c>
    </row>
    <row r="43" spans="1:44" ht="12.75">
      <c r="A43" s="5">
        <f t="shared" si="0"/>
        <v>1899</v>
      </c>
      <c r="B43" s="2">
        <v>57071</v>
      </c>
      <c r="C43" s="2">
        <v>0</v>
      </c>
      <c r="D43" s="2">
        <v>0</v>
      </c>
      <c r="E43" s="2">
        <v>0</v>
      </c>
      <c r="F43" s="2">
        <v>0</v>
      </c>
      <c r="G43" s="2">
        <v>2642</v>
      </c>
      <c r="H43" s="2">
        <v>390</v>
      </c>
      <c r="I43" s="2">
        <v>0</v>
      </c>
      <c r="J43" s="2">
        <v>0</v>
      </c>
      <c r="K43" s="2">
        <v>3848</v>
      </c>
      <c r="L43" s="2">
        <v>70</v>
      </c>
      <c r="M43" s="2">
        <v>18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1321</v>
      </c>
      <c r="W43" s="2">
        <v>0</v>
      </c>
      <c r="X43" s="2">
        <v>21142</v>
      </c>
      <c r="Y43" s="51">
        <v>0</v>
      </c>
      <c r="Z43" s="2">
        <v>13054</v>
      </c>
      <c r="AA43" s="2">
        <v>0</v>
      </c>
      <c r="AB43" s="2">
        <v>0</v>
      </c>
      <c r="AC43" s="2">
        <v>669</v>
      </c>
      <c r="AD43" s="2">
        <v>0</v>
      </c>
      <c r="AE43" s="2">
        <v>0</v>
      </c>
      <c r="AF43" s="2">
        <v>0</v>
      </c>
      <c r="AG43" s="2">
        <v>13911</v>
      </c>
      <c r="AH43" s="2">
        <v>6</v>
      </c>
      <c r="AI43" s="2">
        <v>0</v>
      </c>
      <c r="AJ43" s="4">
        <f t="shared" si="2"/>
        <v>57071</v>
      </c>
      <c r="AK43" s="10"/>
      <c r="AL43" s="1">
        <v>669</v>
      </c>
      <c r="AM43" s="1">
        <v>0</v>
      </c>
      <c r="AN43" s="1">
        <v>2642</v>
      </c>
      <c r="AO43" s="1">
        <v>0</v>
      </c>
      <c r="AP43" s="1">
        <v>0</v>
      </c>
      <c r="AQ43" s="1">
        <v>6</v>
      </c>
      <c r="AR43" s="1">
        <v>70</v>
      </c>
    </row>
    <row r="44" spans="1:44" ht="12.75">
      <c r="A44" s="11">
        <v>1900</v>
      </c>
      <c r="B44" s="12">
        <v>63621</v>
      </c>
      <c r="C44" s="12">
        <v>0</v>
      </c>
      <c r="D44" s="12">
        <v>0</v>
      </c>
      <c r="E44" s="12">
        <v>0</v>
      </c>
      <c r="F44" s="12">
        <v>0</v>
      </c>
      <c r="G44" s="12">
        <v>4325</v>
      </c>
      <c r="H44" s="12">
        <v>317</v>
      </c>
      <c r="I44" s="12">
        <v>0</v>
      </c>
      <c r="J44" s="12">
        <v>0</v>
      </c>
      <c r="K44" s="12">
        <v>4874</v>
      </c>
      <c r="L44" s="12">
        <v>75</v>
      </c>
      <c r="M44" s="12">
        <v>62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1302</v>
      </c>
      <c r="W44" s="12">
        <v>0</v>
      </c>
      <c r="X44" s="12">
        <v>22363</v>
      </c>
      <c r="Y44" s="52">
        <v>6</v>
      </c>
      <c r="Z44" s="12">
        <v>13258</v>
      </c>
      <c r="AA44" s="12">
        <v>0</v>
      </c>
      <c r="AB44" s="12">
        <v>0</v>
      </c>
      <c r="AC44" s="12">
        <v>836</v>
      </c>
      <c r="AD44" s="12">
        <v>0</v>
      </c>
      <c r="AE44" s="12">
        <v>0</v>
      </c>
      <c r="AF44" s="12">
        <v>0</v>
      </c>
      <c r="AG44" s="14">
        <v>16196</v>
      </c>
      <c r="AH44" s="12">
        <v>5</v>
      </c>
      <c r="AI44" s="12">
        <v>2</v>
      </c>
      <c r="AJ44" s="13">
        <f t="shared" si="2"/>
        <v>63621</v>
      </c>
      <c r="AK44" s="9"/>
      <c r="AL44" s="6">
        <v>836</v>
      </c>
      <c r="AM44" s="6">
        <v>0</v>
      </c>
      <c r="AN44" s="6">
        <v>4325</v>
      </c>
      <c r="AO44" s="6">
        <v>6</v>
      </c>
      <c r="AP44" s="6">
        <v>0</v>
      </c>
      <c r="AQ44" s="6">
        <v>5</v>
      </c>
      <c r="AR44" s="6">
        <v>75</v>
      </c>
    </row>
    <row r="45" spans="1:44" ht="12.75">
      <c r="A45" s="5">
        <f t="shared" si="0"/>
        <v>1901</v>
      </c>
      <c r="B45" s="2">
        <v>69389</v>
      </c>
      <c r="C45" s="2">
        <v>0</v>
      </c>
      <c r="D45" s="2">
        <v>0</v>
      </c>
      <c r="E45" s="2">
        <v>0</v>
      </c>
      <c r="F45" s="2">
        <v>0</v>
      </c>
      <c r="G45" s="2">
        <v>8787</v>
      </c>
      <c r="H45" s="2">
        <v>461</v>
      </c>
      <c r="I45" s="2">
        <v>0</v>
      </c>
      <c r="J45" s="2">
        <v>0</v>
      </c>
      <c r="K45" s="2">
        <v>5757</v>
      </c>
      <c r="L45" s="2">
        <v>179</v>
      </c>
      <c r="M45" s="2">
        <v>137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1207</v>
      </c>
      <c r="W45" s="2">
        <v>0</v>
      </c>
      <c r="X45" s="2">
        <v>21648</v>
      </c>
      <c r="Y45" s="51">
        <v>10</v>
      </c>
      <c r="Z45" s="2">
        <v>12625</v>
      </c>
      <c r="AA45" s="2">
        <v>0</v>
      </c>
      <c r="AB45" s="2">
        <v>0</v>
      </c>
      <c r="AC45" s="2">
        <v>4394</v>
      </c>
      <c r="AD45" s="2">
        <v>0</v>
      </c>
      <c r="AE45" s="2">
        <v>0</v>
      </c>
      <c r="AF45" s="2">
        <v>0</v>
      </c>
      <c r="AG45" s="2">
        <v>14177</v>
      </c>
      <c r="AH45" s="2">
        <v>5</v>
      </c>
      <c r="AI45" s="2">
        <v>2</v>
      </c>
      <c r="AJ45" s="4">
        <f t="shared" si="2"/>
        <v>69389</v>
      </c>
      <c r="AK45" s="10"/>
      <c r="AL45" s="1">
        <v>4394</v>
      </c>
      <c r="AM45" s="1">
        <v>0</v>
      </c>
      <c r="AN45" s="1">
        <v>8787</v>
      </c>
      <c r="AO45" s="1">
        <v>10</v>
      </c>
      <c r="AP45" s="1">
        <v>0</v>
      </c>
      <c r="AQ45" s="1">
        <v>5</v>
      </c>
      <c r="AR45" s="1">
        <v>179</v>
      </c>
    </row>
    <row r="46" spans="1:44" ht="12.75">
      <c r="A46" s="5">
        <f t="shared" si="0"/>
        <v>1902</v>
      </c>
      <c r="B46" s="2">
        <v>88767</v>
      </c>
      <c r="C46" s="2">
        <v>0</v>
      </c>
      <c r="D46" s="2">
        <v>0</v>
      </c>
      <c r="E46" s="2">
        <v>0</v>
      </c>
      <c r="F46" s="2">
        <v>0</v>
      </c>
      <c r="G46" s="2">
        <v>13984</v>
      </c>
      <c r="H46" s="2">
        <v>397</v>
      </c>
      <c r="I46" s="2">
        <v>0</v>
      </c>
      <c r="J46" s="2">
        <v>0</v>
      </c>
      <c r="K46" s="2">
        <v>7481</v>
      </c>
      <c r="L46" s="2">
        <v>332</v>
      </c>
      <c r="M46" s="2">
        <v>185</v>
      </c>
      <c r="N46" s="2">
        <v>549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1120</v>
      </c>
      <c r="W46" s="2">
        <v>0</v>
      </c>
      <c r="X46" s="2">
        <v>21014</v>
      </c>
      <c r="Y46" s="51">
        <v>37</v>
      </c>
      <c r="Z46" s="2">
        <v>12064</v>
      </c>
      <c r="AA46" s="2">
        <v>0</v>
      </c>
      <c r="AB46" s="2">
        <v>0</v>
      </c>
      <c r="AC46" s="2">
        <v>18084</v>
      </c>
      <c r="AD46" s="2">
        <v>0</v>
      </c>
      <c r="AE46" s="2">
        <v>0</v>
      </c>
      <c r="AF46" s="2">
        <v>0</v>
      </c>
      <c r="AG46" s="2">
        <v>13513</v>
      </c>
      <c r="AH46" s="2">
        <v>6</v>
      </c>
      <c r="AI46" s="2">
        <v>1</v>
      </c>
      <c r="AJ46" s="4">
        <f t="shared" si="2"/>
        <v>88767</v>
      </c>
      <c r="AK46" s="10"/>
      <c r="AL46" s="1">
        <v>18084</v>
      </c>
      <c r="AM46" s="1">
        <v>549</v>
      </c>
      <c r="AN46" s="1">
        <v>13984</v>
      </c>
      <c r="AO46" s="1">
        <v>37</v>
      </c>
      <c r="AP46" s="1">
        <v>0</v>
      </c>
      <c r="AQ46" s="1">
        <v>6</v>
      </c>
      <c r="AR46" s="1">
        <v>332</v>
      </c>
    </row>
    <row r="47" spans="1:44" ht="12.75">
      <c r="A47" s="5">
        <f t="shared" si="0"/>
        <v>1903</v>
      </c>
      <c r="B47" s="2">
        <v>100461</v>
      </c>
      <c r="C47" s="2">
        <v>0</v>
      </c>
      <c r="D47" s="2">
        <v>0</v>
      </c>
      <c r="E47" s="2">
        <v>0</v>
      </c>
      <c r="F47" s="2">
        <v>0</v>
      </c>
      <c r="G47" s="2">
        <v>24382</v>
      </c>
      <c r="H47" s="2">
        <v>484</v>
      </c>
      <c r="I47" s="2">
        <v>0</v>
      </c>
      <c r="J47" s="2">
        <v>0</v>
      </c>
      <c r="K47" s="2">
        <v>9186</v>
      </c>
      <c r="L47" s="2">
        <v>932</v>
      </c>
      <c r="M47" s="2">
        <v>554</v>
      </c>
      <c r="N47" s="2">
        <v>918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1164</v>
      </c>
      <c r="W47" s="2">
        <v>0</v>
      </c>
      <c r="X47" s="2">
        <v>20480</v>
      </c>
      <c r="Y47" s="51">
        <v>139</v>
      </c>
      <c r="Z47" s="2">
        <v>11355</v>
      </c>
      <c r="AA47" s="2">
        <v>0</v>
      </c>
      <c r="AB47" s="2">
        <v>0</v>
      </c>
      <c r="AC47" s="2">
        <v>17956</v>
      </c>
      <c r="AD47" s="2">
        <v>0</v>
      </c>
      <c r="AE47" s="2">
        <v>0</v>
      </c>
      <c r="AF47" s="2">
        <v>0</v>
      </c>
      <c r="AG47" s="2">
        <v>12899</v>
      </c>
      <c r="AH47" s="2">
        <v>9</v>
      </c>
      <c r="AI47" s="2">
        <v>3</v>
      </c>
      <c r="AJ47" s="4">
        <f t="shared" si="2"/>
        <v>100461</v>
      </c>
      <c r="AK47" s="10"/>
      <c r="AL47" s="1">
        <v>17956</v>
      </c>
      <c r="AM47" s="1">
        <v>918</v>
      </c>
      <c r="AN47" s="1">
        <v>24382</v>
      </c>
      <c r="AO47" s="1">
        <v>139</v>
      </c>
      <c r="AP47" s="1">
        <v>0</v>
      </c>
      <c r="AQ47" s="1">
        <v>9</v>
      </c>
      <c r="AR47" s="1">
        <v>932</v>
      </c>
    </row>
    <row r="48" spans="1:44" ht="12.75">
      <c r="A48" s="5">
        <f t="shared" si="0"/>
        <v>1904</v>
      </c>
      <c r="B48" s="2">
        <v>117081</v>
      </c>
      <c r="C48" s="2">
        <v>0</v>
      </c>
      <c r="D48" s="2">
        <v>0</v>
      </c>
      <c r="E48" s="2">
        <v>0</v>
      </c>
      <c r="F48" s="2">
        <v>0</v>
      </c>
      <c r="G48" s="2">
        <v>29649</v>
      </c>
      <c r="H48" s="2">
        <v>502</v>
      </c>
      <c r="I48" s="2">
        <v>0</v>
      </c>
      <c r="J48" s="2">
        <v>0</v>
      </c>
      <c r="K48" s="2">
        <v>11339</v>
      </c>
      <c r="L48" s="2">
        <v>4251</v>
      </c>
      <c r="M48" s="2">
        <v>998</v>
      </c>
      <c r="N48" s="2">
        <v>2959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1112</v>
      </c>
      <c r="W48" s="2">
        <v>0</v>
      </c>
      <c r="X48" s="2">
        <v>18877</v>
      </c>
      <c r="Y48" s="51">
        <v>1367</v>
      </c>
      <c r="Z48" s="2">
        <v>11126</v>
      </c>
      <c r="AA48" s="2">
        <v>0</v>
      </c>
      <c r="AB48" s="2">
        <v>0</v>
      </c>
      <c r="AC48" s="2">
        <v>22241</v>
      </c>
      <c r="AD48" s="2">
        <v>0</v>
      </c>
      <c r="AE48" s="2">
        <v>0</v>
      </c>
      <c r="AF48" s="2">
        <v>0</v>
      </c>
      <c r="AG48" s="2">
        <v>12645</v>
      </c>
      <c r="AH48" s="2">
        <v>12</v>
      </c>
      <c r="AI48" s="2">
        <v>3</v>
      </c>
      <c r="AJ48" s="4">
        <f t="shared" si="2"/>
        <v>117081</v>
      </c>
      <c r="AK48" s="10"/>
      <c r="AL48" s="1">
        <v>22241</v>
      </c>
      <c r="AM48" s="1">
        <v>2959</v>
      </c>
      <c r="AN48" s="1">
        <v>29649</v>
      </c>
      <c r="AO48" s="1">
        <v>1367</v>
      </c>
      <c r="AP48" s="1">
        <v>0</v>
      </c>
      <c r="AQ48" s="1">
        <v>12</v>
      </c>
      <c r="AR48" s="1">
        <v>4251</v>
      </c>
    </row>
    <row r="49" spans="1:44" ht="12.75">
      <c r="A49" s="5">
        <f t="shared" si="0"/>
        <v>1905</v>
      </c>
      <c r="B49" s="2">
        <v>134717</v>
      </c>
      <c r="C49" s="2">
        <v>0</v>
      </c>
      <c r="D49" s="2">
        <v>0</v>
      </c>
      <c r="E49" s="2">
        <v>0</v>
      </c>
      <c r="F49" s="2">
        <v>0</v>
      </c>
      <c r="G49" s="2">
        <v>33428</v>
      </c>
      <c r="H49" s="2">
        <v>376</v>
      </c>
      <c r="I49" s="2">
        <v>0</v>
      </c>
      <c r="J49" s="2">
        <v>181</v>
      </c>
      <c r="K49" s="2">
        <v>10964</v>
      </c>
      <c r="L49" s="2">
        <v>12014</v>
      </c>
      <c r="M49" s="2">
        <v>1217</v>
      </c>
      <c r="N49" s="2">
        <v>8910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1118</v>
      </c>
      <c r="W49" s="2">
        <v>0</v>
      </c>
      <c r="X49" s="2">
        <v>16347</v>
      </c>
      <c r="Y49" s="51">
        <v>0</v>
      </c>
      <c r="Z49" s="2">
        <v>10437</v>
      </c>
      <c r="AA49" s="2">
        <v>0</v>
      </c>
      <c r="AB49" s="2">
        <v>0</v>
      </c>
      <c r="AC49" s="2">
        <v>28136</v>
      </c>
      <c r="AD49" s="2">
        <v>0</v>
      </c>
      <c r="AE49" s="2">
        <v>0</v>
      </c>
      <c r="AF49" s="2">
        <v>0</v>
      </c>
      <c r="AG49" s="2">
        <v>11578</v>
      </c>
      <c r="AH49" s="2">
        <v>8</v>
      </c>
      <c r="AI49" s="2">
        <v>3</v>
      </c>
      <c r="AJ49" s="4">
        <f aca="true" t="shared" si="3" ref="AJ49:AJ58">SUM(C49:AI49)</f>
        <v>134717</v>
      </c>
      <c r="AK49" s="10"/>
      <c r="AL49" s="1">
        <v>28136</v>
      </c>
      <c r="AM49" s="1">
        <v>8910</v>
      </c>
      <c r="AN49" s="1">
        <v>33428</v>
      </c>
      <c r="AO49" s="1">
        <v>0</v>
      </c>
      <c r="AP49" s="1">
        <v>0</v>
      </c>
      <c r="AQ49" s="1">
        <v>8</v>
      </c>
      <c r="AR49" s="1">
        <v>12014</v>
      </c>
    </row>
    <row r="50" spans="1:44" ht="12.75">
      <c r="A50" s="5">
        <f t="shared" si="0"/>
        <v>1906</v>
      </c>
      <c r="B50" s="2">
        <v>126494</v>
      </c>
      <c r="C50" s="2">
        <v>0</v>
      </c>
      <c r="D50" s="2">
        <v>0</v>
      </c>
      <c r="E50" s="2">
        <v>0</v>
      </c>
      <c r="F50" s="2">
        <v>0</v>
      </c>
      <c r="G50" s="2">
        <v>33099</v>
      </c>
      <c r="H50" s="2">
        <v>328</v>
      </c>
      <c r="I50" s="2">
        <v>0</v>
      </c>
      <c r="J50" s="2">
        <v>4397</v>
      </c>
      <c r="K50" s="2">
        <v>7674</v>
      </c>
      <c r="L50" s="2">
        <v>21718</v>
      </c>
      <c r="M50" s="2">
        <v>1214</v>
      </c>
      <c r="N50" s="2">
        <v>9077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1243</v>
      </c>
      <c r="W50" s="2">
        <v>0</v>
      </c>
      <c r="X50" s="2">
        <v>14788</v>
      </c>
      <c r="Y50" s="51">
        <v>0</v>
      </c>
      <c r="Z50" s="2">
        <v>10257</v>
      </c>
      <c r="AA50" s="2">
        <v>0</v>
      </c>
      <c r="AB50" s="2">
        <v>0</v>
      </c>
      <c r="AC50" s="2">
        <v>12568</v>
      </c>
      <c r="AD50" s="2">
        <v>0</v>
      </c>
      <c r="AE50" s="2">
        <v>0</v>
      </c>
      <c r="AF50" s="2">
        <v>0</v>
      </c>
      <c r="AG50" s="2">
        <v>10121</v>
      </c>
      <c r="AH50" s="2">
        <v>7</v>
      </c>
      <c r="AI50" s="2">
        <v>3</v>
      </c>
      <c r="AJ50" s="4">
        <f t="shared" si="3"/>
        <v>126494</v>
      </c>
      <c r="AK50" s="10"/>
      <c r="AL50" s="1">
        <v>12568</v>
      </c>
      <c r="AM50" s="1">
        <v>9077</v>
      </c>
      <c r="AN50" s="1">
        <v>33099</v>
      </c>
      <c r="AO50" s="1">
        <v>0</v>
      </c>
      <c r="AP50" s="1">
        <v>0</v>
      </c>
      <c r="AQ50" s="1">
        <v>7</v>
      </c>
      <c r="AR50" s="1">
        <v>21718</v>
      </c>
    </row>
    <row r="51" spans="1:44" ht="12.75">
      <c r="A51" s="5">
        <f t="shared" si="0"/>
        <v>1907</v>
      </c>
      <c r="B51" s="2">
        <v>166095</v>
      </c>
      <c r="C51" s="2">
        <v>0</v>
      </c>
      <c r="D51" s="2">
        <v>0</v>
      </c>
      <c r="E51" s="2">
        <v>0</v>
      </c>
      <c r="F51" s="2">
        <v>0</v>
      </c>
      <c r="G51" s="2">
        <v>39748</v>
      </c>
      <c r="H51" s="2">
        <v>332</v>
      </c>
      <c r="I51" s="2">
        <v>0</v>
      </c>
      <c r="J51" s="2">
        <v>24282</v>
      </c>
      <c r="K51" s="2">
        <v>5128</v>
      </c>
      <c r="L51" s="2">
        <v>2410</v>
      </c>
      <c r="M51" s="2">
        <v>821</v>
      </c>
      <c r="N51" s="2">
        <v>5000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1212</v>
      </c>
      <c r="W51" s="2">
        <v>0</v>
      </c>
      <c r="X51" s="2">
        <v>12207</v>
      </c>
      <c r="Y51" s="51">
        <v>43524</v>
      </c>
      <c r="Z51" s="2">
        <v>10000</v>
      </c>
      <c r="AA51" s="2">
        <v>0</v>
      </c>
      <c r="AB51" s="2">
        <v>0</v>
      </c>
      <c r="AC51" s="2">
        <v>12323</v>
      </c>
      <c r="AD51" s="2">
        <v>0</v>
      </c>
      <c r="AE51" s="2">
        <v>0</v>
      </c>
      <c r="AF51" s="2">
        <v>0</v>
      </c>
      <c r="AG51" s="2">
        <v>9095</v>
      </c>
      <c r="AH51" s="2">
        <v>9</v>
      </c>
      <c r="AI51" s="2">
        <v>4</v>
      </c>
      <c r="AJ51" s="4">
        <f t="shared" si="3"/>
        <v>166095</v>
      </c>
      <c r="AK51" s="10"/>
      <c r="AL51" s="1">
        <v>12323</v>
      </c>
      <c r="AM51" s="1">
        <v>5000</v>
      </c>
      <c r="AN51" s="1">
        <v>39748</v>
      </c>
      <c r="AO51" s="1">
        <v>43524</v>
      </c>
      <c r="AP51" s="1">
        <v>0</v>
      </c>
      <c r="AQ51" s="1">
        <v>9</v>
      </c>
      <c r="AR51" s="1">
        <v>2410</v>
      </c>
    </row>
    <row r="52" spans="1:44" ht="12.75">
      <c r="A52" s="5">
        <f t="shared" si="0"/>
        <v>1908</v>
      </c>
      <c r="B52" s="2">
        <v>178527</v>
      </c>
      <c r="C52" s="2">
        <v>0</v>
      </c>
      <c r="D52" s="2">
        <v>0</v>
      </c>
      <c r="E52" s="2">
        <v>0</v>
      </c>
      <c r="F52" s="2">
        <v>0</v>
      </c>
      <c r="G52" s="2">
        <v>44855</v>
      </c>
      <c r="H52" s="2">
        <v>380</v>
      </c>
      <c r="I52" s="2">
        <v>0</v>
      </c>
      <c r="J52" s="2">
        <v>33686</v>
      </c>
      <c r="K52" s="2">
        <v>3284</v>
      </c>
      <c r="L52" s="2">
        <v>1802</v>
      </c>
      <c r="M52" s="2">
        <v>728</v>
      </c>
      <c r="N52" s="2">
        <v>5789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1159</v>
      </c>
      <c r="W52" s="2">
        <v>0</v>
      </c>
      <c r="X52" s="2">
        <v>10859</v>
      </c>
      <c r="Y52" s="51">
        <v>45799</v>
      </c>
      <c r="Z52" s="2">
        <v>9424</v>
      </c>
      <c r="AA52" s="2">
        <v>0</v>
      </c>
      <c r="AB52" s="2">
        <v>0</v>
      </c>
      <c r="AC52" s="2">
        <v>11206</v>
      </c>
      <c r="AD52" s="2">
        <v>0</v>
      </c>
      <c r="AE52" s="2">
        <v>0</v>
      </c>
      <c r="AF52" s="2">
        <v>0</v>
      </c>
      <c r="AG52" s="2">
        <v>9523</v>
      </c>
      <c r="AH52" s="2">
        <v>18</v>
      </c>
      <c r="AI52" s="2">
        <v>15</v>
      </c>
      <c r="AJ52" s="4">
        <f t="shared" si="3"/>
        <v>178527</v>
      </c>
      <c r="AK52" s="10"/>
      <c r="AL52" s="1">
        <v>11206</v>
      </c>
      <c r="AM52" s="1">
        <v>5789</v>
      </c>
      <c r="AN52" s="1">
        <v>44855</v>
      </c>
      <c r="AO52" s="1">
        <v>45799</v>
      </c>
      <c r="AP52" s="1">
        <v>0</v>
      </c>
      <c r="AQ52" s="1">
        <v>18</v>
      </c>
      <c r="AR52" s="1">
        <v>1802</v>
      </c>
    </row>
    <row r="53" spans="1:44" ht="12.75">
      <c r="A53" s="5">
        <f t="shared" si="0"/>
        <v>1909</v>
      </c>
      <c r="B53" s="2">
        <v>183171</v>
      </c>
      <c r="C53" s="2">
        <v>0</v>
      </c>
      <c r="D53" s="2">
        <v>0</v>
      </c>
      <c r="E53" s="2">
        <v>0</v>
      </c>
      <c r="F53" s="2">
        <v>0</v>
      </c>
      <c r="G53" s="2">
        <v>55472</v>
      </c>
      <c r="H53" s="2">
        <v>311</v>
      </c>
      <c r="I53" s="2">
        <v>0</v>
      </c>
      <c r="J53" s="2">
        <v>30898</v>
      </c>
      <c r="K53" s="2">
        <v>2296</v>
      </c>
      <c r="L53" s="2">
        <v>1264</v>
      </c>
      <c r="M53" s="2">
        <v>639</v>
      </c>
      <c r="N53" s="2">
        <v>3060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1135</v>
      </c>
      <c r="W53" s="2">
        <v>0</v>
      </c>
      <c r="X53" s="2">
        <v>10633</v>
      </c>
      <c r="Y53" s="51">
        <v>47859</v>
      </c>
      <c r="Z53" s="2">
        <v>9299</v>
      </c>
      <c r="AA53" s="2">
        <v>0</v>
      </c>
      <c r="AB53" s="2">
        <v>0</v>
      </c>
      <c r="AC53" s="2">
        <v>9534</v>
      </c>
      <c r="AD53" s="2">
        <v>0</v>
      </c>
      <c r="AE53" s="2">
        <v>0</v>
      </c>
      <c r="AF53" s="2">
        <v>0</v>
      </c>
      <c r="AG53" s="2">
        <v>10745</v>
      </c>
      <c r="AH53" s="2">
        <v>20</v>
      </c>
      <c r="AI53" s="2">
        <v>6</v>
      </c>
      <c r="AJ53" s="4">
        <f t="shared" si="3"/>
        <v>183171</v>
      </c>
      <c r="AK53" s="10"/>
      <c r="AL53" s="1">
        <v>9534</v>
      </c>
      <c r="AM53" s="1">
        <v>3060</v>
      </c>
      <c r="AN53" s="1">
        <v>55472</v>
      </c>
      <c r="AO53" s="1">
        <v>47859</v>
      </c>
      <c r="AP53" s="1">
        <v>0</v>
      </c>
      <c r="AQ53" s="1">
        <v>20</v>
      </c>
      <c r="AR53" s="1">
        <v>1264</v>
      </c>
    </row>
    <row r="54" spans="1:44" s="49" customFormat="1" ht="12.75">
      <c r="A54" s="59">
        <v>1910</v>
      </c>
      <c r="B54" s="48">
        <v>209557</v>
      </c>
      <c r="C54" s="48">
        <v>0</v>
      </c>
      <c r="D54" s="48">
        <v>0</v>
      </c>
      <c r="E54" s="48">
        <v>0</v>
      </c>
      <c r="F54" s="48">
        <v>0</v>
      </c>
      <c r="G54" s="48">
        <v>73011</v>
      </c>
      <c r="H54" s="48">
        <v>240</v>
      </c>
      <c r="I54" s="48">
        <v>0</v>
      </c>
      <c r="J54" s="48">
        <v>33143</v>
      </c>
      <c r="K54" s="48">
        <v>2160</v>
      </c>
      <c r="L54" s="48">
        <v>1129</v>
      </c>
      <c r="M54" s="48">
        <v>469</v>
      </c>
      <c r="N54" s="48">
        <v>6841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1053</v>
      </c>
      <c r="W54" s="48">
        <v>0</v>
      </c>
      <c r="X54" s="48">
        <v>9916</v>
      </c>
      <c r="Y54" s="48">
        <v>52029</v>
      </c>
      <c r="Z54" s="48">
        <v>8795</v>
      </c>
      <c r="AA54" s="48">
        <v>0</v>
      </c>
      <c r="AB54" s="48">
        <v>0</v>
      </c>
      <c r="AC54" s="48">
        <v>8899</v>
      </c>
      <c r="AD54" s="48">
        <v>0</v>
      </c>
      <c r="AE54" s="48">
        <v>0</v>
      </c>
      <c r="AF54" s="48">
        <v>0</v>
      </c>
      <c r="AG54" s="48">
        <v>11753</v>
      </c>
      <c r="AH54" s="48">
        <v>115</v>
      </c>
      <c r="AI54" s="48">
        <v>4</v>
      </c>
      <c r="AJ54" s="60">
        <f t="shared" si="3"/>
        <v>209557</v>
      </c>
      <c r="AK54" s="61"/>
      <c r="AL54" s="62">
        <v>8899</v>
      </c>
      <c r="AM54" s="62">
        <v>6841</v>
      </c>
      <c r="AN54" s="62">
        <v>73011</v>
      </c>
      <c r="AO54" s="62">
        <v>52029</v>
      </c>
      <c r="AP54" s="62">
        <v>0</v>
      </c>
      <c r="AQ54" s="62">
        <v>115</v>
      </c>
      <c r="AR54" s="62">
        <v>1129</v>
      </c>
    </row>
    <row r="55" spans="1:44" ht="12.75">
      <c r="A55" s="5">
        <f t="shared" si="0"/>
        <v>1911</v>
      </c>
      <c r="B55" s="2">
        <v>220449</v>
      </c>
      <c r="C55" s="2">
        <v>0</v>
      </c>
      <c r="D55" s="2">
        <v>0</v>
      </c>
      <c r="E55" s="2">
        <v>0</v>
      </c>
      <c r="F55" s="2">
        <v>0</v>
      </c>
      <c r="G55" s="2">
        <v>81134</v>
      </c>
      <c r="H55" s="2">
        <v>227</v>
      </c>
      <c r="I55" s="2">
        <v>0</v>
      </c>
      <c r="J55" s="2">
        <v>31317</v>
      </c>
      <c r="K55" s="2">
        <v>1695</v>
      </c>
      <c r="L55" s="2">
        <v>1279</v>
      </c>
      <c r="M55" s="2">
        <v>472</v>
      </c>
      <c r="N55" s="2">
        <v>10720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954</v>
      </c>
      <c r="W55" s="2">
        <v>0</v>
      </c>
      <c r="X55" s="2">
        <v>8817</v>
      </c>
      <c r="Y55" s="51">
        <v>56070</v>
      </c>
      <c r="Z55" s="2">
        <v>8248</v>
      </c>
      <c r="AA55" s="2">
        <v>0</v>
      </c>
      <c r="AB55" s="2">
        <v>0</v>
      </c>
      <c r="AC55" s="2">
        <v>9526</v>
      </c>
      <c r="AD55" s="2">
        <v>0</v>
      </c>
      <c r="AE55" s="2">
        <v>0</v>
      </c>
      <c r="AF55" s="2">
        <v>0</v>
      </c>
      <c r="AG55" s="2">
        <v>9795</v>
      </c>
      <c r="AH55" s="2">
        <v>187</v>
      </c>
      <c r="AI55" s="2">
        <v>8</v>
      </c>
      <c r="AJ55" s="4">
        <f t="shared" si="3"/>
        <v>220449</v>
      </c>
      <c r="AK55" s="10"/>
      <c r="AL55" s="1">
        <v>9526</v>
      </c>
      <c r="AM55" s="1">
        <v>10720</v>
      </c>
      <c r="AN55" s="1">
        <v>81134</v>
      </c>
      <c r="AO55" s="1">
        <v>56070</v>
      </c>
      <c r="AP55" s="1">
        <v>0</v>
      </c>
      <c r="AQ55" s="1">
        <v>187</v>
      </c>
      <c r="AR55" s="1">
        <v>1279</v>
      </c>
    </row>
    <row r="56" spans="1:44" ht="12.75">
      <c r="A56" s="5">
        <f t="shared" si="0"/>
        <v>1912</v>
      </c>
      <c r="B56" s="2">
        <v>222935</v>
      </c>
      <c r="C56" s="2">
        <v>0</v>
      </c>
      <c r="D56" s="2">
        <v>0</v>
      </c>
      <c r="E56" s="2">
        <v>0</v>
      </c>
      <c r="F56" s="2">
        <v>0</v>
      </c>
      <c r="G56" s="2">
        <v>87269</v>
      </c>
      <c r="H56" s="2">
        <v>206</v>
      </c>
      <c r="I56" s="2">
        <v>0</v>
      </c>
      <c r="J56" s="2">
        <v>28601</v>
      </c>
      <c r="K56" s="2">
        <v>970</v>
      </c>
      <c r="L56" s="2">
        <v>1593</v>
      </c>
      <c r="M56" s="2">
        <v>484</v>
      </c>
      <c r="N56" s="2">
        <v>9263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875</v>
      </c>
      <c r="W56" s="2">
        <v>0</v>
      </c>
      <c r="X56" s="2">
        <v>8969</v>
      </c>
      <c r="Y56" s="51">
        <v>51427</v>
      </c>
      <c r="Z56" s="2">
        <v>7838</v>
      </c>
      <c r="AA56" s="2">
        <v>0</v>
      </c>
      <c r="AB56" s="2">
        <v>0</v>
      </c>
      <c r="AC56" s="2">
        <v>11735</v>
      </c>
      <c r="AD56" s="2">
        <v>0</v>
      </c>
      <c r="AE56" s="2">
        <v>0</v>
      </c>
      <c r="AF56" s="2">
        <v>0</v>
      </c>
      <c r="AG56" s="2">
        <v>12129</v>
      </c>
      <c r="AH56" s="2">
        <v>1572</v>
      </c>
      <c r="AI56" s="2">
        <v>4</v>
      </c>
      <c r="AJ56" s="4">
        <f t="shared" si="3"/>
        <v>222935</v>
      </c>
      <c r="AK56" s="10"/>
      <c r="AL56" s="1">
        <v>11735</v>
      </c>
      <c r="AM56" s="1">
        <v>9263</v>
      </c>
      <c r="AN56" s="1">
        <v>87269</v>
      </c>
      <c r="AO56" s="1">
        <v>51427</v>
      </c>
      <c r="AP56" s="1">
        <v>0</v>
      </c>
      <c r="AQ56" s="1">
        <v>1572</v>
      </c>
      <c r="AR56" s="1">
        <v>1593</v>
      </c>
    </row>
    <row r="57" spans="1:44" ht="12.75">
      <c r="A57" s="5">
        <f t="shared" si="0"/>
        <v>1913</v>
      </c>
      <c r="B57" s="2">
        <v>248446</v>
      </c>
      <c r="C57" s="2">
        <v>0</v>
      </c>
      <c r="D57" s="2">
        <v>0</v>
      </c>
      <c r="E57" s="2">
        <v>0</v>
      </c>
      <c r="F57" s="2">
        <v>0</v>
      </c>
      <c r="G57" s="2">
        <v>97789</v>
      </c>
      <c r="H57" s="2">
        <v>189</v>
      </c>
      <c r="I57" s="2">
        <v>0</v>
      </c>
      <c r="J57" s="2">
        <v>23894</v>
      </c>
      <c r="K57" s="2">
        <v>956</v>
      </c>
      <c r="L57" s="2">
        <v>2375</v>
      </c>
      <c r="M57" s="2">
        <v>525</v>
      </c>
      <c r="N57" s="2">
        <v>12499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948</v>
      </c>
      <c r="W57" s="2">
        <v>0</v>
      </c>
      <c r="X57" s="2">
        <v>8781</v>
      </c>
      <c r="Y57" s="51">
        <v>63579</v>
      </c>
      <c r="Z57" s="2">
        <v>7917</v>
      </c>
      <c r="AA57" s="2">
        <v>0</v>
      </c>
      <c r="AB57" s="2">
        <v>0</v>
      </c>
      <c r="AC57" s="2">
        <v>15009</v>
      </c>
      <c r="AD57" s="2">
        <v>0</v>
      </c>
      <c r="AE57" s="2">
        <v>0</v>
      </c>
      <c r="AF57" s="2">
        <v>0</v>
      </c>
      <c r="AG57" s="2">
        <v>11567</v>
      </c>
      <c r="AH57" s="2">
        <v>2407</v>
      </c>
      <c r="AI57" s="2">
        <v>11</v>
      </c>
      <c r="AJ57" s="4">
        <f t="shared" si="3"/>
        <v>248446</v>
      </c>
      <c r="AK57" s="10"/>
      <c r="AL57" s="1">
        <v>15009</v>
      </c>
      <c r="AM57" s="1">
        <v>12499</v>
      </c>
      <c r="AN57" s="1">
        <v>97789</v>
      </c>
      <c r="AO57" s="1">
        <v>63579</v>
      </c>
      <c r="AP57" s="1">
        <v>0</v>
      </c>
      <c r="AQ57" s="1">
        <v>2407</v>
      </c>
      <c r="AR57" s="1">
        <v>2375</v>
      </c>
    </row>
    <row r="58" spans="1:44" ht="12.75">
      <c r="A58" s="5">
        <f t="shared" si="0"/>
        <v>1914</v>
      </c>
      <c r="B58" s="2">
        <v>265763</v>
      </c>
      <c r="C58" s="2">
        <v>0</v>
      </c>
      <c r="D58" s="2">
        <v>0</v>
      </c>
      <c r="E58" s="2">
        <v>0</v>
      </c>
      <c r="F58" s="2">
        <v>0</v>
      </c>
      <c r="G58" s="2">
        <v>99775</v>
      </c>
      <c r="H58" s="2">
        <v>223</v>
      </c>
      <c r="I58" s="2">
        <v>0</v>
      </c>
      <c r="J58" s="2">
        <v>21920</v>
      </c>
      <c r="K58" s="2">
        <v>1336</v>
      </c>
      <c r="L58" s="2">
        <v>3104</v>
      </c>
      <c r="M58" s="2">
        <v>503</v>
      </c>
      <c r="N58" s="2">
        <v>14309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939</v>
      </c>
      <c r="W58" s="2">
        <v>0</v>
      </c>
      <c r="X58" s="2">
        <v>8536</v>
      </c>
      <c r="Y58" s="51">
        <v>73632</v>
      </c>
      <c r="Z58" s="2">
        <v>8170</v>
      </c>
      <c r="AA58" s="2">
        <v>0</v>
      </c>
      <c r="AB58" s="2">
        <v>0</v>
      </c>
      <c r="AC58" s="2">
        <v>20068</v>
      </c>
      <c r="AD58" s="2">
        <v>0</v>
      </c>
      <c r="AE58" s="2">
        <v>0</v>
      </c>
      <c r="AF58" s="2">
        <v>0</v>
      </c>
      <c r="AG58" s="2">
        <v>9680</v>
      </c>
      <c r="AH58" s="2">
        <v>3560</v>
      </c>
      <c r="AI58" s="2">
        <v>8</v>
      </c>
      <c r="AJ58" s="4">
        <f t="shared" si="3"/>
        <v>265763</v>
      </c>
      <c r="AK58" s="10"/>
      <c r="AL58" s="1">
        <v>20068</v>
      </c>
      <c r="AM58" s="1">
        <v>14309</v>
      </c>
      <c r="AN58" s="1">
        <v>99775</v>
      </c>
      <c r="AO58" s="1">
        <v>73632</v>
      </c>
      <c r="AP58" s="1">
        <v>0</v>
      </c>
      <c r="AQ58" s="1">
        <v>3560</v>
      </c>
      <c r="AR58" s="1">
        <v>3104</v>
      </c>
    </row>
    <row r="59" spans="1:44" ht="12.75">
      <c r="A59" s="5">
        <f t="shared" si="0"/>
        <v>1915</v>
      </c>
      <c r="B59" s="2">
        <v>281104</v>
      </c>
      <c r="C59" s="2">
        <v>0</v>
      </c>
      <c r="D59" s="2">
        <v>0</v>
      </c>
      <c r="E59" s="2">
        <v>0</v>
      </c>
      <c r="F59" s="2">
        <v>0</v>
      </c>
      <c r="G59" s="2">
        <v>86592</v>
      </c>
      <c r="H59" s="2">
        <v>208</v>
      </c>
      <c r="I59" s="2">
        <v>0</v>
      </c>
      <c r="J59" s="2">
        <v>19042</v>
      </c>
      <c r="K59" s="2">
        <v>876</v>
      </c>
      <c r="L59" s="2">
        <v>2823</v>
      </c>
      <c r="M59" s="2">
        <v>437</v>
      </c>
      <c r="N59" s="2">
        <v>18192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888</v>
      </c>
      <c r="W59" s="2">
        <v>0</v>
      </c>
      <c r="X59" s="2">
        <v>7825</v>
      </c>
      <c r="Y59" s="51">
        <v>97915</v>
      </c>
      <c r="Z59" s="2">
        <v>7838</v>
      </c>
      <c r="AA59" s="2">
        <v>0</v>
      </c>
      <c r="AB59" s="2">
        <v>0</v>
      </c>
      <c r="AC59" s="2">
        <v>24943</v>
      </c>
      <c r="AD59" s="2">
        <v>0</v>
      </c>
      <c r="AE59" s="2">
        <v>0</v>
      </c>
      <c r="AF59" s="2">
        <v>0</v>
      </c>
      <c r="AG59" s="2">
        <v>9265</v>
      </c>
      <c r="AH59" s="2">
        <v>4246</v>
      </c>
      <c r="AI59" s="2">
        <v>14</v>
      </c>
      <c r="AJ59" s="4">
        <f aca="true" t="shared" si="4" ref="AJ59:AJ90">SUM(C59:AI59)</f>
        <v>281104</v>
      </c>
      <c r="AK59" s="10"/>
      <c r="AL59" s="1">
        <v>24943</v>
      </c>
      <c r="AM59" s="1">
        <v>18192</v>
      </c>
      <c r="AN59" s="1">
        <v>86592</v>
      </c>
      <c r="AO59" s="1">
        <v>97915</v>
      </c>
      <c r="AP59" s="1">
        <v>0</v>
      </c>
      <c r="AQ59" s="1">
        <v>4246</v>
      </c>
      <c r="AR59" s="1">
        <v>2823</v>
      </c>
    </row>
    <row r="60" spans="1:44" ht="12.75">
      <c r="A60" s="5">
        <f t="shared" si="0"/>
        <v>1916</v>
      </c>
      <c r="B60" s="2">
        <v>300767</v>
      </c>
      <c r="C60" s="2">
        <v>0</v>
      </c>
      <c r="D60" s="2">
        <v>0</v>
      </c>
      <c r="E60" s="2">
        <v>0</v>
      </c>
      <c r="F60" s="2">
        <v>0</v>
      </c>
      <c r="G60" s="2">
        <v>90952</v>
      </c>
      <c r="H60" s="2">
        <v>197</v>
      </c>
      <c r="I60" s="2">
        <v>0</v>
      </c>
      <c r="J60" s="2">
        <v>17714</v>
      </c>
      <c r="K60" s="2">
        <v>769</v>
      </c>
      <c r="L60" s="2">
        <v>8738</v>
      </c>
      <c r="M60" s="2">
        <v>1202</v>
      </c>
      <c r="N60" s="2">
        <v>15248</v>
      </c>
      <c r="O60" s="2">
        <v>0</v>
      </c>
      <c r="P60" s="2">
        <v>0</v>
      </c>
      <c r="Q60" s="2">
        <v>0</v>
      </c>
      <c r="R60" s="2">
        <v>45</v>
      </c>
      <c r="S60" s="2">
        <v>0</v>
      </c>
      <c r="T60" s="2">
        <v>0</v>
      </c>
      <c r="U60" s="2">
        <v>0</v>
      </c>
      <c r="V60" s="2">
        <v>874</v>
      </c>
      <c r="W60" s="2">
        <v>0</v>
      </c>
      <c r="X60" s="2">
        <v>7744</v>
      </c>
      <c r="Y60" s="51">
        <v>107072</v>
      </c>
      <c r="Z60" s="2">
        <v>7593</v>
      </c>
      <c r="AA60" s="2">
        <v>0</v>
      </c>
      <c r="AB60" s="2">
        <v>1</v>
      </c>
      <c r="AC60" s="2">
        <v>27645</v>
      </c>
      <c r="AD60" s="2">
        <v>0</v>
      </c>
      <c r="AE60" s="2">
        <v>0</v>
      </c>
      <c r="AF60" s="2">
        <v>0</v>
      </c>
      <c r="AG60" s="2">
        <v>8731</v>
      </c>
      <c r="AH60" s="2">
        <v>6234</v>
      </c>
      <c r="AI60" s="2">
        <v>8</v>
      </c>
      <c r="AJ60" s="4">
        <f t="shared" si="4"/>
        <v>300767</v>
      </c>
      <c r="AK60" s="10"/>
      <c r="AL60" s="1">
        <v>27645</v>
      </c>
      <c r="AM60" s="1">
        <v>15248</v>
      </c>
      <c r="AN60" s="1">
        <v>90952</v>
      </c>
      <c r="AO60" s="1">
        <v>107072</v>
      </c>
      <c r="AP60" s="1">
        <v>0</v>
      </c>
      <c r="AQ60" s="1">
        <v>6234</v>
      </c>
      <c r="AR60" s="1">
        <v>8738</v>
      </c>
    </row>
    <row r="61" spans="1:44" ht="12.75">
      <c r="A61" s="5">
        <f t="shared" si="0"/>
        <v>1917</v>
      </c>
      <c r="B61" s="2">
        <v>335316</v>
      </c>
      <c r="C61" s="2">
        <v>0</v>
      </c>
      <c r="D61" s="2">
        <v>0</v>
      </c>
      <c r="E61" s="2">
        <v>0</v>
      </c>
      <c r="F61" s="2">
        <v>0</v>
      </c>
      <c r="G61" s="2">
        <v>93678</v>
      </c>
      <c r="H61" s="2">
        <v>121</v>
      </c>
      <c r="I61" s="2">
        <v>0</v>
      </c>
      <c r="J61" s="2">
        <v>15777</v>
      </c>
      <c r="K61" s="2">
        <v>760</v>
      </c>
      <c r="L61" s="2">
        <v>36536</v>
      </c>
      <c r="M61" s="2">
        <v>3088</v>
      </c>
      <c r="N61" s="2">
        <v>11392</v>
      </c>
      <c r="O61" s="2">
        <v>0</v>
      </c>
      <c r="P61" s="2">
        <v>0</v>
      </c>
      <c r="Q61" s="2">
        <v>0</v>
      </c>
      <c r="R61" s="2">
        <v>100</v>
      </c>
      <c r="S61" s="2">
        <v>0</v>
      </c>
      <c r="T61" s="2">
        <v>0</v>
      </c>
      <c r="U61" s="2">
        <v>0</v>
      </c>
      <c r="V61" s="2">
        <v>880</v>
      </c>
      <c r="W61" s="2">
        <v>0</v>
      </c>
      <c r="X61" s="2">
        <v>7751</v>
      </c>
      <c r="Y61" s="51">
        <v>107508</v>
      </c>
      <c r="Z61" s="2">
        <v>7733</v>
      </c>
      <c r="AA61" s="2">
        <v>0</v>
      </c>
      <c r="AB61" s="2">
        <v>12</v>
      </c>
      <c r="AC61" s="2">
        <v>32413</v>
      </c>
      <c r="AD61" s="2">
        <v>0</v>
      </c>
      <c r="AE61" s="2">
        <v>0</v>
      </c>
      <c r="AF61" s="2">
        <v>0</v>
      </c>
      <c r="AG61" s="2">
        <v>8379</v>
      </c>
      <c r="AH61" s="2">
        <v>8976</v>
      </c>
      <c r="AI61" s="2">
        <v>10</v>
      </c>
      <c r="AJ61" s="4">
        <f t="shared" si="4"/>
        <v>335114</v>
      </c>
      <c r="AK61" s="10"/>
      <c r="AL61" s="1">
        <v>32413</v>
      </c>
      <c r="AM61" s="1">
        <v>11392</v>
      </c>
      <c r="AN61" s="1">
        <v>93678</v>
      </c>
      <c r="AO61" s="1">
        <v>107508</v>
      </c>
      <c r="AP61" s="1">
        <v>0</v>
      </c>
      <c r="AQ61" s="1">
        <v>8976</v>
      </c>
      <c r="AR61" s="1">
        <v>36536</v>
      </c>
    </row>
    <row r="62" spans="1:44" ht="12.75">
      <c r="A62" s="5">
        <f t="shared" si="0"/>
        <v>1918</v>
      </c>
      <c r="B62" s="2">
        <v>355928</v>
      </c>
      <c r="C62" s="2">
        <v>0</v>
      </c>
      <c r="D62" s="2">
        <v>0</v>
      </c>
      <c r="E62" s="2">
        <v>0</v>
      </c>
      <c r="F62" s="2">
        <v>0</v>
      </c>
      <c r="G62" s="2">
        <v>97532</v>
      </c>
      <c r="H62" s="2">
        <v>143</v>
      </c>
      <c r="I62" s="2">
        <v>0</v>
      </c>
      <c r="J62" s="2">
        <v>13366</v>
      </c>
      <c r="K62" s="2">
        <v>878</v>
      </c>
      <c r="L62" s="2">
        <v>45451</v>
      </c>
      <c r="M62" s="2">
        <v>4368</v>
      </c>
      <c r="N62" s="2">
        <v>16049</v>
      </c>
      <c r="O62" s="2">
        <v>0</v>
      </c>
      <c r="P62" s="2">
        <v>0</v>
      </c>
      <c r="Q62" s="2">
        <v>0</v>
      </c>
      <c r="R62" s="2">
        <v>69</v>
      </c>
      <c r="S62" s="2">
        <v>0</v>
      </c>
      <c r="T62" s="2">
        <v>0</v>
      </c>
      <c r="U62" s="2">
        <v>0</v>
      </c>
      <c r="V62" s="2">
        <v>809</v>
      </c>
      <c r="W62" s="2">
        <v>0</v>
      </c>
      <c r="X62" s="2">
        <v>7285</v>
      </c>
      <c r="Y62" s="51">
        <v>103347</v>
      </c>
      <c r="Z62" s="2">
        <v>7408</v>
      </c>
      <c r="AA62" s="2">
        <v>0</v>
      </c>
      <c r="AB62" s="2">
        <v>8</v>
      </c>
      <c r="AC62" s="2">
        <v>38750</v>
      </c>
      <c r="AD62" s="2">
        <v>0</v>
      </c>
      <c r="AE62" s="2">
        <v>0</v>
      </c>
      <c r="AF62" s="2">
        <v>0</v>
      </c>
      <c r="AG62" s="2">
        <v>7867</v>
      </c>
      <c r="AH62" s="2">
        <v>12596</v>
      </c>
      <c r="AI62" s="2">
        <v>8</v>
      </c>
      <c r="AJ62" s="4">
        <f t="shared" si="4"/>
        <v>355934</v>
      </c>
      <c r="AK62" s="10"/>
      <c r="AL62" s="1">
        <v>38750</v>
      </c>
      <c r="AM62" s="1">
        <v>16049</v>
      </c>
      <c r="AN62" s="1">
        <v>97532</v>
      </c>
      <c r="AO62" s="1">
        <v>103347</v>
      </c>
      <c r="AP62" s="1">
        <v>0</v>
      </c>
      <c r="AQ62" s="1">
        <v>12596</v>
      </c>
      <c r="AR62" s="1">
        <v>45451</v>
      </c>
    </row>
    <row r="63" spans="1:44" ht="12.75">
      <c r="A63" s="5">
        <f t="shared" si="0"/>
        <v>1919</v>
      </c>
      <c r="B63" s="2">
        <v>378367</v>
      </c>
      <c r="C63" s="2">
        <v>0</v>
      </c>
      <c r="D63" s="2">
        <v>0</v>
      </c>
      <c r="E63" s="2">
        <v>0</v>
      </c>
      <c r="F63" s="2">
        <v>0</v>
      </c>
      <c r="G63" s="2">
        <v>101183</v>
      </c>
      <c r="H63" s="2">
        <v>121</v>
      </c>
      <c r="I63" s="2">
        <v>0</v>
      </c>
      <c r="J63" s="2">
        <v>11960</v>
      </c>
      <c r="K63" s="2">
        <v>972</v>
      </c>
      <c r="L63" s="2">
        <v>33046</v>
      </c>
      <c r="M63" s="2">
        <v>9278</v>
      </c>
      <c r="N63" s="2">
        <v>17198</v>
      </c>
      <c r="O63" s="2">
        <v>0</v>
      </c>
      <c r="P63" s="2">
        <v>0</v>
      </c>
      <c r="Q63" s="2">
        <v>0</v>
      </c>
      <c r="R63" s="2">
        <v>90</v>
      </c>
      <c r="S63" s="2">
        <v>0</v>
      </c>
      <c r="T63" s="2">
        <v>0</v>
      </c>
      <c r="U63" s="2">
        <v>0</v>
      </c>
      <c r="V63" s="2">
        <v>851</v>
      </c>
      <c r="W63" s="2">
        <v>0</v>
      </c>
      <c r="X63" s="2">
        <v>7736</v>
      </c>
      <c r="Y63" s="51">
        <v>86911</v>
      </c>
      <c r="Z63" s="2">
        <v>8137</v>
      </c>
      <c r="AA63" s="2">
        <v>0</v>
      </c>
      <c r="AB63" s="2">
        <v>15</v>
      </c>
      <c r="AC63" s="2">
        <v>79366</v>
      </c>
      <c r="AD63" s="2">
        <v>0</v>
      </c>
      <c r="AE63" s="2">
        <v>0</v>
      </c>
      <c r="AF63" s="2">
        <v>0</v>
      </c>
      <c r="AG63" s="2">
        <v>8327</v>
      </c>
      <c r="AH63" s="2">
        <v>13171</v>
      </c>
      <c r="AI63" s="2">
        <v>12</v>
      </c>
      <c r="AJ63" s="4">
        <f t="shared" si="4"/>
        <v>378374</v>
      </c>
      <c r="AK63" s="10"/>
      <c r="AL63" s="1">
        <v>79366</v>
      </c>
      <c r="AM63" s="1">
        <v>17198</v>
      </c>
      <c r="AN63" s="1">
        <v>101183</v>
      </c>
      <c r="AO63" s="1">
        <v>86911</v>
      </c>
      <c r="AP63" s="1">
        <v>0</v>
      </c>
      <c r="AQ63" s="1">
        <v>13171</v>
      </c>
      <c r="AR63" s="1">
        <v>33046</v>
      </c>
    </row>
    <row r="64" spans="1:44" s="49" customFormat="1" ht="12.75">
      <c r="A64" s="59">
        <v>1920</v>
      </c>
      <c r="B64" s="48">
        <v>442929</v>
      </c>
      <c r="C64" s="48">
        <v>0</v>
      </c>
      <c r="D64" s="48">
        <v>0</v>
      </c>
      <c r="E64" s="48">
        <v>0</v>
      </c>
      <c r="F64" s="48">
        <v>0</v>
      </c>
      <c r="G64" s="48">
        <v>103377</v>
      </c>
      <c r="H64" s="48">
        <v>111</v>
      </c>
      <c r="I64" s="48">
        <v>0</v>
      </c>
      <c r="J64" s="48">
        <v>10774</v>
      </c>
      <c r="K64" s="48">
        <v>945</v>
      </c>
      <c r="L64" s="48">
        <v>39005</v>
      </c>
      <c r="M64" s="48">
        <v>8738</v>
      </c>
      <c r="N64" s="48">
        <v>35714</v>
      </c>
      <c r="O64" s="48">
        <v>0</v>
      </c>
      <c r="P64" s="48">
        <v>0</v>
      </c>
      <c r="Q64" s="48">
        <v>0</v>
      </c>
      <c r="R64" s="48">
        <v>340</v>
      </c>
      <c r="S64" s="48">
        <v>0</v>
      </c>
      <c r="T64" s="48">
        <v>0</v>
      </c>
      <c r="U64" s="48">
        <v>0</v>
      </c>
      <c r="V64" s="48">
        <v>906</v>
      </c>
      <c r="W64" s="48">
        <v>0</v>
      </c>
      <c r="X64" s="48">
        <v>7400</v>
      </c>
      <c r="Y64" s="48">
        <v>106206</v>
      </c>
      <c r="Z64" s="48">
        <v>7436</v>
      </c>
      <c r="AA64" s="48">
        <v>0</v>
      </c>
      <c r="AB64" s="48">
        <v>14</v>
      </c>
      <c r="AC64" s="48">
        <v>96868</v>
      </c>
      <c r="AD64" s="48">
        <v>0</v>
      </c>
      <c r="AE64" s="48">
        <v>0</v>
      </c>
      <c r="AF64" s="48">
        <v>0</v>
      </c>
      <c r="AG64" s="48">
        <v>8249</v>
      </c>
      <c r="AH64" s="48">
        <v>16831</v>
      </c>
      <c r="AI64" s="48">
        <v>13</v>
      </c>
      <c r="AJ64" s="60">
        <f t="shared" si="4"/>
        <v>442927</v>
      </c>
      <c r="AK64" s="61"/>
      <c r="AL64" s="62">
        <v>96868</v>
      </c>
      <c r="AM64" s="62">
        <v>35714</v>
      </c>
      <c r="AN64" s="62">
        <v>103377</v>
      </c>
      <c r="AO64" s="62">
        <v>106206</v>
      </c>
      <c r="AP64" s="62">
        <v>0</v>
      </c>
      <c r="AQ64" s="62">
        <v>16831</v>
      </c>
      <c r="AR64" s="62">
        <v>39005</v>
      </c>
    </row>
    <row r="65" spans="1:44" ht="12.75">
      <c r="A65" s="5">
        <f t="shared" si="0"/>
        <v>1921</v>
      </c>
      <c r="B65" s="2">
        <v>472183</v>
      </c>
      <c r="C65" s="2">
        <v>0</v>
      </c>
      <c r="D65" s="2">
        <v>0</v>
      </c>
      <c r="E65" s="2">
        <v>0</v>
      </c>
      <c r="F65" s="2">
        <v>10473</v>
      </c>
      <c r="G65" s="2">
        <v>112600</v>
      </c>
      <c r="H65" s="2">
        <v>108</v>
      </c>
      <c r="I65" s="2">
        <v>0</v>
      </c>
      <c r="J65" s="2">
        <v>10043</v>
      </c>
      <c r="K65" s="2">
        <v>1158</v>
      </c>
      <c r="L65" s="2">
        <v>36456</v>
      </c>
      <c r="M65" s="2">
        <v>9013</v>
      </c>
      <c r="N65" s="2">
        <v>27103</v>
      </c>
      <c r="O65" s="2">
        <v>0</v>
      </c>
      <c r="P65" s="2">
        <v>0</v>
      </c>
      <c r="Q65" s="2">
        <v>0</v>
      </c>
      <c r="R65" s="2">
        <v>1509</v>
      </c>
      <c r="S65" s="2">
        <v>0</v>
      </c>
      <c r="T65" s="2">
        <v>0</v>
      </c>
      <c r="U65" s="2">
        <v>0</v>
      </c>
      <c r="V65" s="2">
        <v>988</v>
      </c>
      <c r="W65" s="2">
        <v>0</v>
      </c>
      <c r="X65" s="2">
        <v>7335</v>
      </c>
      <c r="Y65" s="51">
        <v>114694</v>
      </c>
      <c r="Z65" s="2">
        <v>7416</v>
      </c>
      <c r="AA65" s="2">
        <v>0</v>
      </c>
      <c r="AB65" s="2">
        <v>12</v>
      </c>
      <c r="AC65" s="2">
        <v>106166</v>
      </c>
      <c r="AD65" s="2">
        <v>0</v>
      </c>
      <c r="AE65" s="2">
        <v>0</v>
      </c>
      <c r="AF65" s="2">
        <v>0</v>
      </c>
      <c r="AG65" s="2">
        <v>7622</v>
      </c>
      <c r="AH65" s="2">
        <v>19333</v>
      </c>
      <c r="AI65" s="2">
        <v>12</v>
      </c>
      <c r="AJ65" s="4">
        <f t="shared" si="4"/>
        <v>472041</v>
      </c>
      <c r="AK65" s="10"/>
      <c r="AL65" s="1">
        <v>106166</v>
      </c>
      <c r="AM65" s="1">
        <v>27103</v>
      </c>
      <c r="AN65" s="1">
        <v>112600</v>
      </c>
      <c r="AO65" s="1">
        <v>114694</v>
      </c>
      <c r="AP65" s="1">
        <v>0</v>
      </c>
      <c r="AQ65" s="1">
        <v>19333</v>
      </c>
      <c r="AR65" s="1">
        <v>36456</v>
      </c>
    </row>
    <row r="66" spans="1:44" ht="12.75">
      <c r="A66" s="5">
        <f t="shared" si="0"/>
        <v>1922</v>
      </c>
      <c r="B66" s="2">
        <v>557531</v>
      </c>
      <c r="C66" s="2">
        <v>0</v>
      </c>
      <c r="D66" s="2">
        <v>0</v>
      </c>
      <c r="E66" s="2">
        <v>0</v>
      </c>
      <c r="F66" s="2">
        <v>12712</v>
      </c>
      <c r="G66" s="2">
        <v>138466</v>
      </c>
      <c r="H66" s="2">
        <v>97</v>
      </c>
      <c r="I66" s="2">
        <v>0</v>
      </c>
      <c r="J66" s="2">
        <v>9383</v>
      </c>
      <c r="K66" s="2">
        <v>1087</v>
      </c>
      <c r="L66" s="2">
        <v>31766</v>
      </c>
      <c r="M66" s="2">
        <v>8973</v>
      </c>
      <c r="N66" s="2">
        <v>35376</v>
      </c>
      <c r="O66" s="2">
        <v>0</v>
      </c>
      <c r="P66" s="2">
        <v>0</v>
      </c>
      <c r="Q66" s="2">
        <v>0</v>
      </c>
      <c r="R66" s="2">
        <v>2449</v>
      </c>
      <c r="S66" s="2">
        <v>0</v>
      </c>
      <c r="T66" s="2">
        <v>0</v>
      </c>
      <c r="U66" s="2">
        <v>0</v>
      </c>
      <c r="V66" s="2">
        <v>1000</v>
      </c>
      <c r="W66" s="2">
        <v>0</v>
      </c>
      <c r="X66" s="2">
        <v>6781</v>
      </c>
      <c r="Y66" s="51">
        <v>149571</v>
      </c>
      <c r="Z66" s="2">
        <v>7425</v>
      </c>
      <c r="AA66" s="2">
        <v>0</v>
      </c>
      <c r="AB66" s="2">
        <v>10</v>
      </c>
      <c r="AC66" s="2">
        <v>118684</v>
      </c>
      <c r="AD66" s="2">
        <v>0</v>
      </c>
      <c r="AE66" s="2">
        <v>0</v>
      </c>
      <c r="AF66" s="2">
        <v>0</v>
      </c>
      <c r="AG66" s="2">
        <v>7021</v>
      </c>
      <c r="AH66" s="2">
        <v>26715</v>
      </c>
      <c r="AI66" s="2">
        <v>13</v>
      </c>
      <c r="AJ66" s="4">
        <f t="shared" si="4"/>
        <v>557529</v>
      </c>
      <c r="AK66" s="10"/>
      <c r="AL66" s="1">
        <v>118684</v>
      </c>
      <c r="AM66" s="1">
        <v>35376</v>
      </c>
      <c r="AN66" s="1">
        <v>138466</v>
      </c>
      <c r="AO66" s="1">
        <v>149571</v>
      </c>
      <c r="AP66" s="1">
        <v>0</v>
      </c>
      <c r="AQ66" s="1">
        <v>26715</v>
      </c>
      <c r="AR66" s="1">
        <v>31766</v>
      </c>
    </row>
    <row r="67" spans="1:44" ht="12.75">
      <c r="A67" s="5">
        <f t="shared" si="0"/>
        <v>1923</v>
      </c>
      <c r="B67" s="2">
        <v>732407</v>
      </c>
      <c r="C67" s="2">
        <v>0</v>
      </c>
      <c r="D67" s="2">
        <v>0</v>
      </c>
      <c r="E67" s="2">
        <v>0</v>
      </c>
      <c r="F67" s="2">
        <v>36610</v>
      </c>
      <c r="G67" s="2">
        <v>262876</v>
      </c>
      <c r="H67" s="2">
        <v>86</v>
      </c>
      <c r="I67" s="2">
        <v>0</v>
      </c>
      <c r="J67" s="2">
        <v>8707</v>
      </c>
      <c r="K67" s="2">
        <v>1043</v>
      </c>
      <c r="L67" s="2">
        <v>28250</v>
      </c>
      <c r="M67" s="2">
        <v>8069</v>
      </c>
      <c r="N67" s="2">
        <v>24919</v>
      </c>
      <c r="O67" s="2">
        <v>0</v>
      </c>
      <c r="P67" s="2">
        <v>0</v>
      </c>
      <c r="Q67" s="2">
        <v>0</v>
      </c>
      <c r="R67" s="2">
        <v>2782</v>
      </c>
      <c r="S67" s="2">
        <v>0</v>
      </c>
      <c r="T67" s="2">
        <v>0</v>
      </c>
      <c r="U67" s="2">
        <v>0</v>
      </c>
      <c r="V67" s="2">
        <v>1250</v>
      </c>
      <c r="W67" s="2">
        <v>0</v>
      </c>
      <c r="X67" s="2">
        <v>7085</v>
      </c>
      <c r="Y67" s="51">
        <v>160929</v>
      </c>
      <c r="Z67" s="2">
        <v>7609</v>
      </c>
      <c r="AA67" s="2">
        <v>0</v>
      </c>
      <c r="AB67" s="2">
        <v>8</v>
      </c>
      <c r="AC67" s="2">
        <v>131023</v>
      </c>
      <c r="AD67" s="2">
        <v>0</v>
      </c>
      <c r="AE67" s="2">
        <v>0</v>
      </c>
      <c r="AF67" s="2">
        <v>0</v>
      </c>
      <c r="AG67" s="2">
        <v>6358</v>
      </c>
      <c r="AH67" s="2">
        <v>44765</v>
      </c>
      <c r="AI67" s="2">
        <v>18</v>
      </c>
      <c r="AJ67" s="4">
        <f t="shared" si="4"/>
        <v>732387</v>
      </c>
      <c r="AK67" s="10"/>
      <c r="AL67" s="1">
        <v>131023</v>
      </c>
      <c r="AM67" s="1">
        <v>24919</v>
      </c>
      <c r="AN67" s="1">
        <v>262876</v>
      </c>
      <c r="AO67" s="1">
        <v>160929</v>
      </c>
      <c r="AP67" s="1">
        <v>0</v>
      </c>
      <c r="AQ67" s="1">
        <v>44765</v>
      </c>
      <c r="AR67" s="1">
        <v>28250</v>
      </c>
    </row>
    <row r="68" spans="1:44" ht="12.75">
      <c r="A68" s="5">
        <f t="shared" si="0"/>
        <v>1924</v>
      </c>
      <c r="B68" s="2">
        <v>713940</v>
      </c>
      <c r="C68" s="2">
        <v>0</v>
      </c>
      <c r="D68" s="2">
        <v>0</v>
      </c>
      <c r="E68" s="2">
        <v>0</v>
      </c>
      <c r="F68" s="2">
        <v>46028</v>
      </c>
      <c r="G68" s="2">
        <v>228933</v>
      </c>
      <c r="H68" s="2">
        <v>445</v>
      </c>
      <c r="I68" s="2">
        <v>0</v>
      </c>
      <c r="J68" s="2">
        <v>8081</v>
      </c>
      <c r="K68" s="2">
        <v>935</v>
      </c>
      <c r="L68" s="2">
        <v>28896</v>
      </c>
      <c r="M68" s="2">
        <v>7407</v>
      </c>
      <c r="N68" s="2">
        <v>21124</v>
      </c>
      <c r="O68" s="2">
        <v>0</v>
      </c>
      <c r="P68" s="2">
        <v>0</v>
      </c>
      <c r="Q68" s="2">
        <v>0</v>
      </c>
      <c r="R68" s="2">
        <v>2815</v>
      </c>
      <c r="S68" s="2">
        <v>0</v>
      </c>
      <c r="T68" s="2">
        <v>0</v>
      </c>
      <c r="U68" s="2">
        <v>98</v>
      </c>
      <c r="V68" s="2">
        <v>1440</v>
      </c>
      <c r="W68" s="2">
        <v>0</v>
      </c>
      <c r="X68" s="2">
        <v>6811</v>
      </c>
      <c r="Y68" s="51">
        <v>173538</v>
      </c>
      <c r="Z68" s="2">
        <v>7486</v>
      </c>
      <c r="AA68" s="2">
        <v>0</v>
      </c>
      <c r="AB68" s="2">
        <v>10</v>
      </c>
      <c r="AC68" s="2">
        <v>134522</v>
      </c>
      <c r="AD68" s="2">
        <v>0</v>
      </c>
      <c r="AE68" s="2">
        <v>0</v>
      </c>
      <c r="AF68" s="2">
        <v>0</v>
      </c>
      <c r="AG68" s="2">
        <v>5920</v>
      </c>
      <c r="AH68" s="2">
        <v>39496</v>
      </c>
      <c r="AI68" s="2">
        <v>13</v>
      </c>
      <c r="AJ68" s="4">
        <f t="shared" si="4"/>
        <v>713998</v>
      </c>
      <c r="AK68" s="10"/>
      <c r="AL68" s="1">
        <v>134522</v>
      </c>
      <c r="AM68" s="1">
        <v>21124</v>
      </c>
      <c r="AN68" s="1">
        <v>228933</v>
      </c>
      <c r="AO68" s="1">
        <v>173538</v>
      </c>
      <c r="AP68" s="1">
        <v>0</v>
      </c>
      <c r="AQ68" s="1">
        <v>39496</v>
      </c>
      <c r="AR68" s="1">
        <v>28896</v>
      </c>
    </row>
    <row r="69" spans="1:44" ht="12.75">
      <c r="A69" s="5">
        <f t="shared" si="0"/>
        <v>1925</v>
      </c>
      <c r="B69" s="2">
        <v>763743</v>
      </c>
      <c r="C69" s="2">
        <v>0</v>
      </c>
      <c r="D69" s="2">
        <v>0</v>
      </c>
      <c r="E69" s="2">
        <v>0</v>
      </c>
      <c r="F69" s="14">
        <v>77398</v>
      </c>
      <c r="G69" s="2">
        <v>232492</v>
      </c>
      <c r="H69" s="2">
        <v>1226</v>
      </c>
      <c r="I69" s="2">
        <v>0</v>
      </c>
      <c r="J69" s="2">
        <v>7863</v>
      </c>
      <c r="K69" s="2">
        <v>829</v>
      </c>
      <c r="L69" s="2">
        <v>38357</v>
      </c>
      <c r="M69" s="2">
        <v>6759</v>
      </c>
      <c r="N69" s="2">
        <v>20272</v>
      </c>
      <c r="O69" s="2">
        <v>4</v>
      </c>
      <c r="P69" s="2">
        <v>0</v>
      </c>
      <c r="Q69" s="2">
        <v>0</v>
      </c>
      <c r="R69" s="2">
        <v>4091</v>
      </c>
      <c r="S69" s="2">
        <v>0</v>
      </c>
      <c r="T69" s="2">
        <v>0</v>
      </c>
      <c r="U69" s="2">
        <v>1060</v>
      </c>
      <c r="V69" s="2">
        <v>1695</v>
      </c>
      <c r="W69" s="2">
        <v>0</v>
      </c>
      <c r="X69" s="2">
        <v>7212</v>
      </c>
      <c r="Y69" s="51">
        <v>176768</v>
      </c>
      <c r="Z69" s="2">
        <v>8097</v>
      </c>
      <c r="AA69" s="2">
        <v>0</v>
      </c>
      <c r="AB69" s="2">
        <v>24</v>
      </c>
      <c r="AC69" s="2">
        <v>144648</v>
      </c>
      <c r="AD69" s="2">
        <v>0</v>
      </c>
      <c r="AE69" s="2">
        <v>0</v>
      </c>
      <c r="AF69" s="2">
        <v>0</v>
      </c>
      <c r="AG69" s="2">
        <v>5763</v>
      </c>
      <c r="AH69" s="2">
        <v>29173</v>
      </c>
      <c r="AI69" s="2">
        <v>12</v>
      </c>
      <c r="AJ69" s="4">
        <f t="shared" si="4"/>
        <v>763743</v>
      </c>
      <c r="AK69" s="10"/>
      <c r="AL69" s="1">
        <v>144648</v>
      </c>
      <c r="AM69" s="1">
        <v>20272</v>
      </c>
      <c r="AN69" s="1">
        <v>232492</v>
      </c>
      <c r="AO69" s="1">
        <v>176768</v>
      </c>
      <c r="AP69" s="1">
        <v>0</v>
      </c>
      <c r="AQ69" s="1">
        <v>29173</v>
      </c>
      <c r="AR69" s="1">
        <v>38357</v>
      </c>
    </row>
    <row r="70" spans="1:44" ht="12.75">
      <c r="A70" s="5">
        <f>+A69+1</f>
        <v>1926</v>
      </c>
      <c r="B70" s="2">
        <v>770874</v>
      </c>
      <c r="C70" s="2">
        <v>0</v>
      </c>
      <c r="D70" s="2">
        <v>0</v>
      </c>
      <c r="E70" s="2">
        <v>0</v>
      </c>
      <c r="F70" s="2">
        <v>58332</v>
      </c>
      <c r="G70" s="2">
        <v>224673</v>
      </c>
      <c r="H70" s="2">
        <v>2768</v>
      </c>
      <c r="I70" s="2">
        <v>0</v>
      </c>
      <c r="J70" s="2">
        <v>7760</v>
      </c>
      <c r="K70" s="2">
        <v>808</v>
      </c>
      <c r="L70" s="2">
        <v>41498</v>
      </c>
      <c r="M70" s="2">
        <v>6274</v>
      </c>
      <c r="N70" s="2">
        <v>23201</v>
      </c>
      <c r="O70" s="2">
        <v>94</v>
      </c>
      <c r="P70" s="2">
        <v>0</v>
      </c>
      <c r="Q70" s="2">
        <v>0</v>
      </c>
      <c r="R70" s="2">
        <v>7727</v>
      </c>
      <c r="S70" s="2">
        <v>0</v>
      </c>
      <c r="T70" s="2">
        <v>0</v>
      </c>
      <c r="U70" s="2">
        <v>1666</v>
      </c>
      <c r="V70" s="2">
        <v>1956</v>
      </c>
      <c r="W70" s="2">
        <v>0</v>
      </c>
      <c r="X70" s="2">
        <v>7272</v>
      </c>
      <c r="Y70" s="51">
        <v>179195</v>
      </c>
      <c r="Z70" s="2">
        <v>8961</v>
      </c>
      <c r="AA70" s="2">
        <v>0</v>
      </c>
      <c r="AB70" s="2">
        <v>43</v>
      </c>
      <c r="AC70" s="2">
        <v>166916</v>
      </c>
      <c r="AD70" s="2">
        <v>0</v>
      </c>
      <c r="AE70" s="2">
        <v>0</v>
      </c>
      <c r="AF70" s="2">
        <v>0</v>
      </c>
      <c r="AG70" s="2">
        <v>5946</v>
      </c>
      <c r="AH70" s="2">
        <v>25776</v>
      </c>
      <c r="AI70" s="2">
        <v>8</v>
      </c>
      <c r="AJ70" s="4">
        <f t="shared" si="4"/>
        <v>770874</v>
      </c>
      <c r="AK70" s="10"/>
      <c r="AL70" s="1">
        <v>166916</v>
      </c>
      <c r="AM70" s="1">
        <v>23201</v>
      </c>
      <c r="AN70" s="1">
        <v>224673</v>
      </c>
      <c r="AO70" s="1">
        <v>179195</v>
      </c>
      <c r="AP70" s="1">
        <v>0</v>
      </c>
      <c r="AQ70" s="1">
        <v>25776</v>
      </c>
      <c r="AR70" s="1">
        <v>41498</v>
      </c>
    </row>
    <row r="71" spans="1:44" ht="12.75">
      <c r="A71" s="5">
        <f>+A70+1</f>
        <v>1927</v>
      </c>
      <c r="B71" s="2">
        <v>901129</v>
      </c>
      <c r="C71" s="2">
        <v>0</v>
      </c>
      <c r="D71" s="2">
        <v>0</v>
      </c>
      <c r="E71" s="2">
        <v>0</v>
      </c>
      <c r="F71" s="2">
        <v>40005</v>
      </c>
      <c r="G71" s="2">
        <v>231196</v>
      </c>
      <c r="H71" s="2">
        <v>2831</v>
      </c>
      <c r="I71" s="2">
        <v>0</v>
      </c>
      <c r="J71" s="2">
        <v>6994</v>
      </c>
      <c r="K71" s="2">
        <v>852</v>
      </c>
      <c r="L71" s="2">
        <v>41069</v>
      </c>
      <c r="M71" s="2">
        <v>6719</v>
      </c>
      <c r="N71" s="2">
        <v>22618</v>
      </c>
      <c r="O71" s="2">
        <v>439</v>
      </c>
      <c r="P71" s="2">
        <v>0</v>
      </c>
      <c r="Q71" s="2">
        <v>0</v>
      </c>
      <c r="R71" s="2">
        <v>5058</v>
      </c>
      <c r="S71" s="2">
        <v>0</v>
      </c>
      <c r="T71" s="2">
        <v>0</v>
      </c>
      <c r="U71" s="2">
        <v>1226</v>
      </c>
      <c r="V71" s="2">
        <v>2242</v>
      </c>
      <c r="W71" s="2">
        <v>0</v>
      </c>
      <c r="X71" s="2">
        <v>7593</v>
      </c>
      <c r="Y71" s="53">
        <v>277775</v>
      </c>
      <c r="Z71" s="2">
        <v>9526</v>
      </c>
      <c r="AA71" s="2">
        <v>0</v>
      </c>
      <c r="AB71" s="2">
        <v>60</v>
      </c>
      <c r="AC71" s="2">
        <v>217389</v>
      </c>
      <c r="AD71" s="2">
        <v>0</v>
      </c>
      <c r="AE71" s="2">
        <v>0</v>
      </c>
      <c r="AF71" s="2">
        <v>0</v>
      </c>
      <c r="AG71" s="2">
        <v>6023</v>
      </c>
      <c r="AH71" s="2">
        <v>21307</v>
      </c>
      <c r="AI71" s="2">
        <v>7</v>
      </c>
      <c r="AJ71" s="4">
        <f t="shared" si="4"/>
        <v>900929</v>
      </c>
      <c r="AK71" s="10"/>
      <c r="AL71" s="1">
        <v>217389</v>
      </c>
      <c r="AM71" s="1">
        <v>22618</v>
      </c>
      <c r="AN71" s="1">
        <v>231196</v>
      </c>
      <c r="AO71" s="1">
        <v>277775</v>
      </c>
      <c r="AP71" s="1">
        <v>0</v>
      </c>
      <c r="AQ71" s="1">
        <v>21307</v>
      </c>
      <c r="AR71" s="1">
        <v>41069</v>
      </c>
    </row>
    <row r="72" spans="1:44" ht="12.75">
      <c r="A72" s="5">
        <f>+A71+1</f>
        <v>1928</v>
      </c>
      <c r="B72" s="2">
        <v>901474</v>
      </c>
      <c r="C72" s="2">
        <v>0</v>
      </c>
      <c r="D72" s="2">
        <v>0</v>
      </c>
      <c r="E72" s="2">
        <v>0</v>
      </c>
      <c r="F72" s="2">
        <v>32036</v>
      </c>
      <c r="G72" s="2">
        <v>231811</v>
      </c>
      <c r="H72" s="2">
        <v>2774</v>
      </c>
      <c r="I72" s="2">
        <v>0</v>
      </c>
      <c r="J72" s="2">
        <v>6462</v>
      </c>
      <c r="K72" s="2">
        <v>1052</v>
      </c>
      <c r="L72" s="2">
        <v>38596</v>
      </c>
      <c r="M72" s="2">
        <v>7359</v>
      </c>
      <c r="N72" s="2">
        <v>21847</v>
      </c>
      <c r="O72" s="2">
        <v>594</v>
      </c>
      <c r="P72" s="2">
        <v>0</v>
      </c>
      <c r="Q72" s="2">
        <v>0</v>
      </c>
      <c r="R72" s="2">
        <v>4015</v>
      </c>
      <c r="S72" s="2">
        <v>0</v>
      </c>
      <c r="T72" s="2">
        <v>0</v>
      </c>
      <c r="U72" s="2">
        <v>943</v>
      </c>
      <c r="V72" s="2">
        <v>2603</v>
      </c>
      <c r="W72" s="2">
        <v>0</v>
      </c>
      <c r="X72" s="2">
        <v>7015</v>
      </c>
      <c r="Y72" s="51">
        <v>249857</v>
      </c>
      <c r="Z72" s="2">
        <v>9956</v>
      </c>
      <c r="AA72" s="2">
        <v>0</v>
      </c>
      <c r="AB72" s="2">
        <v>46</v>
      </c>
      <c r="AC72" s="2">
        <v>257320</v>
      </c>
      <c r="AD72" s="2">
        <v>0</v>
      </c>
      <c r="AE72" s="2">
        <v>0</v>
      </c>
      <c r="AF72" s="2">
        <v>0</v>
      </c>
      <c r="AG72" s="2">
        <v>5661</v>
      </c>
      <c r="AH72" s="2">
        <v>21461</v>
      </c>
      <c r="AI72" s="2">
        <v>6</v>
      </c>
      <c r="AJ72" s="4">
        <f t="shared" si="4"/>
        <v>901414</v>
      </c>
      <c r="AK72" s="10"/>
      <c r="AL72" s="1">
        <v>257320</v>
      </c>
      <c r="AM72" s="1">
        <v>21847</v>
      </c>
      <c r="AN72" s="1">
        <v>231811</v>
      </c>
      <c r="AO72" s="1">
        <v>249857</v>
      </c>
      <c r="AP72" s="1">
        <v>0</v>
      </c>
      <c r="AQ72" s="1">
        <v>21461</v>
      </c>
      <c r="AR72" s="1">
        <v>38596</v>
      </c>
    </row>
    <row r="73" spans="1:44" ht="12.75">
      <c r="A73" s="5">
        <f>+A72+1</f>
        <v>1929</v>
      </c>
      <c r="B73" s="2">
        <v>1007323</v>
      </c>
      <c r="C73" s="2">
        <v>0</v>
      </c>
      <c r="D73" s="2">
        <v>0</v>
      </c>
      <c r="E73" s="2">
        <v>0</v>
      </c>
      <c r="F73" s="2">
        <v>24917</v>
      </c>
      <c r="G73" s="2">
        <v>292534</v>
      </c>
      <c r="H73" s="2">
        <v>2358</v>
      </c>
      <c r="I73" s="2">
        <v>0</v>
      </c>
      <c r="J73" s="2">
        <v>6319</v>
      </c>
      <c r="K73" s="2">
        <v>981</v>
      </c>
      <c r="L73" s="2">
        <v>42813</v>
      </c>
      <c r="M73" s="2">
        <v>7775</v>
      </c>
      <c r="N73" s="2">
        <v>20554</v>
      </c>
      <c r="O73" s="2">
        <v>4528</v>
      </c>
      <c r="P73" s="2">
        <v>0</v>
      </c>
      <c r="Q73" s="2">
        <v>0</v>
      </c>
      <c r="R73" s="2">
        <v>3980</v>
      </c>
      <c r="S73" s="2">
        <v>0</v>
      </c>
      <c r="T73" s="2">
        <v>0</v>
      </c>
      <c r="U73" s="2">
        <v>1830</v>
      </c>
      <c r="V73" s="2">
        <v>3377</v>
      </c>
      <c r="W73" s="2">
        <v>0</v>
      </c>
      <c r="X73" s="2">
        <v>6743</v>
      </c>
      <c r="Y73" s="51">
        <v>255004</v>
      </c>
      <c r="Z73" s="2">
        <v>11820</v>
      </c>
      <c r="AA73" s="2">
        <v>0</v>
      </c>
      <c r="AB73" s="2">
        <v>19</v>
      </c>
      <c r="AC73" s="2">
        <v>296876</v>
      </c>
      <c r="AD73" s="2">
        <v>0</v>
      </c>
      <c r="AE73" s="2">
        <v>0</v>
      </c>
      <c r="AF73" s="2">
        <v>0</v>
      </c>
      <c r="AG73" s="2">
        <v>5674</v>
      </c>
      <c r="AH73" s="2">
        <v>19314</v>
      </c>
      <c r="AI73" s="2">
        <v>7</v>
      </c>
      <c r="AJ73" s="4">
        <f t="shared" si="4"/>
        <v>1007423</v>
      </c>
      <c r="AK73" s="10"/>
      <c r="AL73" s="1">
        <v>296876</v>
      </c>
      <c r="AM73" s="1">
        <v>20554</v>
      </c>
      <c r="AN73" s="1">
        <v>292534</v>
      </c>
      <c r="AO73" s="1">
        <v>255004</v>
      </c>
      <c r="AP73" s="1">
        <v>0</v>
      </c>
      <c r="AQ73" s="1">
        <v>19314</v>
      </c>
      <c r="AR73" s="1">
        <v>42813</v>
      </c>
    </row>
    <row r="74" spans="1:44" ht="12.75">
      <c r="A74" s="11">
        <v>1930</v>
      </c>
      <c r="B74" s="12">
        <v>898011</v>
      </c>
      <c r="C74" s="12">
        <v>0</v>
      </c>
      <c r="D74" s="12">
        <v>0</v>
      </c>
      <c r="E74" s="12">
        <v>0</v>
      </c>
      <c r="F74" s="12">
        <v>19702</v>
      </c>
      <c r="G74" s="12">
        <v>227329</v>
      </c>
      <c r="H74" s="12">
        <v>1656</v>
      </c>
      <c r="I74" s="12">
        <v>0</v>
      </c>
      <c r="J74" s="12">
        <v>5736</v>
      </c>
      <c r="K74" s="12">
        <v>994</v>
      </c>
      <c r="L74" s="12">
        <v>41638</v>
      </c>
      <c r="M74" s="12">
        <v>7389</v>
      </c>
      <c r="N74" s="12">
        <v>23272</v>
      </c>
      <c r="O74" s="12">
        <v>3911</v>
      </c>
      <c r="P74" s="12">
        <v>0</v>
      </c>
      <c r="Q74" s="12">
        <v>0</v>
      </c>
      <c r="R74" s="12">
        <v>3349</v>
      </c>
      <c r="S74" s="12">
        <v>0</v>
      </c>
      <c r="T74" s="12">
        <v>0</v>
      </c>
      <c r="U74" s="12">
        <v>10189</v>
      </c>
      <c r="V74" s="12">
        <v>3647</v>
      </c>
      <c r="W74" s="12">
        <v>0</v>
      </c>
      <c r="X74" s="12">
        <v>6486</v>
      </c>
      <c r="Y74" s="52">
        <v>216486</v>
      </c>
      <c r="Z74" s="12">
        <v>12803</v>
      </c>
      <c r="AA74" s="12">
        <v>0</v>
      </c>
      <c r="AB74" s="12">
        <v>21</v>
      </c>
      <c r="AC74" s="12">
        <v>290457</v>
      </c>
      <c r="AD74" s="12">
        <v>0</v>
      </c>
      <c r="AE74" s="12">
        <v>0</v>
      </c>
      <c r="AF74" s="12">
        <v>0</v>
      </c>
      <c r="AG74" s="12">
        <v>5071</v>
      </c>
      <c r="AH74" s="12">
        <v>17868</v>
      </c>
      <c r="AI74" s="12">
        <v>7</v>
      </c>
      <c r="AJ74" s="13">
        <f t="shared" si="4"/>
        <v>898011</v>
      </c>
      <c r="AK74" s="9"/>
      <c r="AL74" s="6">
        <v>290457</v>
      </c>
      <c r="AM74" s="6">
        <v>23272</v>
      </c>
      <c r="AN74" s="6">
        <v>227329</v>
      </c>
      <c r="AO74" s="6">
        <v>216486</v>
      </c>
      <c r="AP74" s="6">
        <v>0</v>
      </c>
      <c r="AQ74" s="6">
        <v>17868</v>
      </c>
      <c r="AR74" s="6">
        <v>41638</v>
      </c>
    </row>
    <row r="75" spans="1:44" ht="12.75">
      <c r="A75" s="5">
        <f aca="true" t="shared" si="5" ref="A75:A83">+A74+1</f>
        <v>1931</v>
      </c>
      <c r="B75" s="2">
        <v>851081</v>
      </c>
      <c r="C75" s="2">
        <v>0</v>
      </c>
      <c r="D75" s="2">
        <v>0</v>
      </c>
      <c r="E75" s="2">
        <v>0</v>
      </c>
      <c r="F75" s="2">
        <v>14791</v>
      </c>
      <c r="G75" s="2">
        <v>188830</v>
      </c>
      <c r="H75" s="2">
        <v>1545</v>
      </c>
      <c r="I75" s="2">
        <v>0</v>
      </c>
      <c r="J75" s="2">
        <v>5039</v>
      </c>
      <c r="K75" s="2">
        <v>840</v>
      </c>
      <c r="L75" s="2">
        <v>37018</v>
      </c>
      <c r="M75" s="2">
        <v>6456</v>
      </c>
      <c r="N75" s="2">
        <v>21804</v>
      </c>
      <c r="O75" s="2">
        <v>3789</v>
      </c>
      <c r="P75" s="2">
        <v>0</v>
      </c>
      <c r="Q75" s="2">
        <v>0</v>
      </c>
      <c r="R75" s="2">
        <v>2830</v>
      </c>
      <c r="S75" s="2">
        <v>0</v>
      </c>
      <c r="T75" s="2">
        <v>0</v>
      </c>
      <c r="U75" s="2">
        <v>15227</v>
      </c>
      <c r="V75" s="2">
        <v>3363</v>
      </c>
      <c r="W75" s="2">
        <v>0</v>
      </c>
      <c r="X75" s="2">
        <v>5327</v>
      </c>
      <c r="Y75" s="51">
        <v>180574</v>
      </c>
      <c r="Z75" s="2">
        <v>11892</v>
      </c>
      <c r="AA75" s="2">
        <v>0</v>
      </c>
      <c r="AB75" s="2">
        <v>6</v>
      </c>
      <c r="AC75" s="2">
        <v>332437</v>
      </c>
      <c r="AD75" s="2">
        <v>0</v>
      </c>
      <c r="AE75" s="2">
        <v>0</v>
      </c>
      <c r="AF75" s="2">
        <v>0</v>
      </c>
      <c r="AG75" s="2">
        <v>4472</v>
      </c>
      <c r="AH75" s="2">
        <v>14834</v>
      </c>
      <c r="AI75" s="2">
        <v>7</v>
      </c>
      <c r="AJ75" s="4">
        <f t="shared" si="4"/>
        <v>851081</v>
      </c>
      <c r="AK75" s="10"/>
      <c r="AL75" s="1">
        <v>332437</v>
      </c>
      <c r="AM75" s="1">
        <v>21804</v>
      </c>
      <c r="AN75" s="1">
        <v>188830</v>
      </c>
      <c r="AO75" s="1">
        <v>180574</v>
      </c>
      <c r="AP75" s="1">
        <v>0</v>
      </c>
      <c r="AQ75" s="1">
        <v>14834</v>
      </c>
      <c r="AR75" s="1">
        <v>37018</v>
      </c>
    </row>
    <row r="76" spans="1:44" ht="12.75">
      <c r="A76" s="5">
        <f t="shared" si="5"/>
        <v>1932</v>
      </c>
      <c r="B76" s="2">
        <v>785159</v>
      </c>
      <c r="C76" s="2">
        <v>0</v>
      </c>
      <c r="D76" s="2">
        <v>0</v>
      </c>
      <c r="E76" s="2">
        <v>0</v>
      </c>
      <c r="F76" s="2">
        <v>12051</v>
      </c>
      <c r="G76" s="2">
        <v>178128</v>
      </c>
      <c r="H76" s="2">
        <v>1136</v>
      </c>
      <c r="I76" s="2">
        <v>0</v>
      </c>
      <c r="J76" s="2">
        <v>4673</v>
      </c>
      <c r="K76" s="2">
        <v>806</v>
      </c>
      <c r="L76" s="2">
        <v>34646</v>
      </c>
      <c r="M76" s="2"/>
      <c r="N76" s="2">
        <v>21807</v>
      </c>
      <c r="O76" s="2">
        <v>6910</v>
      </c>
      <c r="P76" s="2">
        <v>0</v>
      </c>
      <c r="Q76" s="2">
        <v>0</v>
      </c>
      <c r="R76" s="2">
        <v>2457</v>
      </c>
      <c r="S76" s="2">
        <v>0</v>
      </c>
      <c r="T76" s="2">
        <v>0</v>
      </c>
      <c r="U76" s="2">
        <v>12455</v>
      </c>
      <c r="V76" s="2">
        <v>3508</v>
      </c>
      <c r="W76" s="2">
        <v>0</v>
      </c>
      <c r="X76" s="2">
        <v>4644</v>
      </c>
      <c r="Y76" s="51">
        <v>153244</v>
      </c>
      <c r="Z76" s="2">
        <v>12412</v>
      </c>
      <c r="AA76" s="2">
        <v>0</v>
      </c>
      <c r="AB76" s="2">
        <v>5</v>
      </c>
      <c r="AC76" s="2">
        <v>312478</v>
      </c>
      <c r="AD76" s="2">
        <v>0</v>
      </c>
      <c r="AE76" s="2">
        <v>0</v>
      </c>
      <c r="AF76" s="2">
        <v>0</v>
      </c>
      <c r="AG76" s="2">
        <v>3876</v>
      </c>
      <c r="AH76" s="2">
        <v>13418</v>
      </c>
      <c r="AI76" s="2">
        <v>16</v>
      </c>
      <c r="AJ76" s="4">
        <f t="shared" si="4"/>
        <v>778670</v>
      </c>
      <c r="AK76" s="10"/>
      <c r="AL76" s="1">
        <v>312478</v>
      </c>
      <c r="AM76" s="1">
        <v>21807</v>
      </c>
      <c r="AN76" s="1">
        <v>178128</v>
      </c>
      <c r="AO76" s="1">
        <v>153244</v>
      </c>
      <c r="AP76" s="1">
        <v>0</v>
      </c>
      <c r="AQ76" s="1">
        <v>13418</v>
      </c>
      <c r="AR76" s="1">
        <v>34646</v>
      </c>
    </row>
    <row r="77" spans="1:44" ht="12.75">
      <c r="A77" s="5">
        <f t="shared" si="5"/>
        <v>1933</v>
      </c>
      <c r="B77" s="2">
        <v>905656</v>
      </c>
      <c r="C77" s="2">
        <v>0</v>
      </c>
      <c r="D77" s="2">
        <v>0</v>
      </c>
      <c r="E77" s="2">
        <v>0</v>
      </c>
      <c r="F77" s="2">
        <v>11686</v>
      </c>
      <c r="G77" s="2">
        <v>172010</v>
      </c>
      <c r="H77" s="2">
        <v>919</v>
      </c>
      <c r="I77" s="2">
        <v>0</v>
      </c>
      <c r="J77" s="2">
        <v>4244</v>
      </c>
      <c r="K77" s="2">
        <v>737</v>
      </c>
      <c r="L77" s="2">
        <v>41976</v>
      </c>
      <c r="M77" s="2">
        <v>4608</v>
      </c>
      <c r="N77" s="2">
        <v>25168</v>
      </c>
      <c r="O77" s="2">
        <v>7942</v>
      </c>
      <c r="P77" s="2">
        <v>0</v>
      </c>
      <c r="Q77" s="2">
        <v>0</v>
      </c>
      <c r="R77" s="2">
        <v>2273</v>
      </c>
      <c r="S77" s="2">
        <v>0</v>
      </c>
      <c r="T77" s="2">
        <v>0</v>
      </c>
      <c r="U77" s="2">
        <v>14116</v>
      </c>
      <c r="V77" s="2">
        <v>3181</v>
      </c>
      <c r="W77" s="2">
        <v>0</v>
      </c>
      <c r="X77" s="2">
        <v>4235</v>
      </c>
      <c r="Y77" s="51">
        <v>182251</v>
      </c>
      <c r="Z77" s="2">
        <v>12624</v>
      </c>
      <c r="AA77" s="2">
        <v>0</v>
      </c>
      <c r="AB77" s="2">
        <v>5</v>
      </c>
      <c r="AC77" s="2">
        <v>402609</v>
      </c>
      <c r="AD77" s="2">
        <v>0</v>
      </c>
      <c r="AE77" s="2">
        <v>0</v>
      </c>
      <c r="AF77" s="2">
        <v>0</v>
      </c>
      <c r="AG77" s="2">
        <v>3815</v>
      </c>
      <c r="AH77" s="2">
        <v>11227</v>
      </c>
      <c r="AI77" s="2">
        <v>30</v>
      </c>
      <c r="AJ77" s="4">
        <f t="shared" si="4"/>
        <v>905656</v>
      </c>
      <c r="AK77" s="10"/>
      <c r="AL77" s="1">
        <v>402609</v>
      </c>
      <c r="AM77" s="1">
        <v>25168</v>
      </c>
      <c r="AN77" s="1">
        <v>172010</v>
      </c>
      <c r="AO77" s="1">
        <v>182251</v>
      </c>
      <c r="AP77" s="1">
        <v>0</v>
      </c>
      <c r="AQ77" s="1">
        <v>11227</v>
      </c>
      <c r="AR77" s="1">
        <v>41976</v>
      </c>
    </row>
    <row r="78" spans="1:44" ht="12.75">
      <c r="A78" s="5">
        <f t="shared" si="5"/>
        <v>1934</v>
      </c>
      <c r="B78" s="2">
        <v>908065</v>
      </c>
      <c r="C78" s="2">
        <v>0</v>
      </c>
      <c r="D78" s="2">
        <v>0</v>
      </c>
      <c r="E78" s="2">
        <v>0</v>
      </c>
      <c r="F78" s="2">
        <v>11182</v>
      </c>
      <c r="G78" s="2">
        <v>174305</v>
      </c>
      <c r="H78" s="2">
        <v>1139</v>
      </c>
      <c r="I78" s="2">
        <v>0</v>
      </c>
      <c r="J78" s="2">
        <v>4479</v>
      </c>
      <c r="K78" s="2">
        <v>838</v>
      </c>
      <c r="L78" s="2">
        <v>46482</v>
      </c>
      <c r="M78" s="2">
        <v>4860</v>
      </c>
      <c r="N78" s="2">
        <v>32869</v>
      </c>
      <c r="O78" s="2">
        <v>10603</v>
      </c>
      <c r="P78" s="2">
        <v>0</v>
      </c>
      <c r="Q78" s="2">
        <v>0</v>
      </c>
      <c r="R78" s="2">
        <v>3603</v>
      </c>
      <c r="S78" s="2">
        <v>0</v>
      </c>
      <c r="T78" s="2">
        <v>0</v>
      </c>
      <c r="U78" s="2">
        <v>16864</v>
      </c>
      <c r="V78" s="2">
        <v>3804</v>
      </c>
      <c r="W78" s="2">
        <v>0</v>
      </c>
      <c r="X78" s="2">
        <v>4234</v>
      </c>
      <c r="Y78" s="51">
        <v>180107</v>
      </c>
      <c r="Z78" s="2">
        <v>14478</v>
      </c>
      <c r="AA78" s="2">
        <v>0</v>
      </c>
      <c r="AB78" s="2">
        <v>10</v>
      </c>
      <c r="AC78" s="2">
        <v>381516</v>
      </c>
      <c r="AD78" s="2">
        <v>0</v>
      </c>
      <c r="AE78" s="2">
        <v>0</v>
      </c>
      <c r="AF78" s="2">
        <v>0</v>
      </c>
      <c r="AG78" s="2">
        <v>4095</v>
      </c>
      <c r="AH78" s="2">
        <v>12556</v>
      </c>
      <c r="AI78" s="2">
        <v>41</v>
      </c>
      <c r="AJ78" s="4">
        <f t="shared" si="4"/>
        <v>908065</v>
      </c>
      <c r="AK78" s="10"/>
      <c r="AL78" s="1">
        <v>381516</v>
      </c>
      <c r="AM78" s="1">
        <v>32869</v>
      </c>
      <c r="AN78" s="1">
        <v>174305</v>
      </c>
      <c r="AO78" s="1">
        <v>180107</v>
      </c>
      <c r="AP78" s="1">
        <v>0</v>
      </c>
      <c r="AQ78" s="1">
        <v>12556</v>
      </c>
      <c r="AR78" s="1">
        <v>46482</v>
      </c>
    </row>
    <row r="79" spans="1:44" ht="12.75">
      <c r="A79" s="5">
        <f t="shared" si="5"/>
        <v>1935</v>
      </c>
      <c r="B79" s="2">
        <v>996596</v>
      </c>
      <c r="C79" s="2">
        <v>0</v>
      </c>
      <c r="D79" s="2">
        <v>0</v>
      </c>
      <c r="E79" s="2">
        <v>0</v>
      </c>
      <c r="F79" s="2">
        <v>11008</v>
      </c>
      <c r="G79" s="2">
        <v>207632</v>
      </c>
      <c r="H79" s="2">
        <v>1560</v>
      </c>
      <c r="I79" s="2">
        <v>0</v>
      </c>
      <c r="J79" s="2">
        <v>4322</v>
      </c>
      <c r="K79" s="2">
        <v>777</v>
      </c>
      <c r="L79" s="2">
        <v>54843</v>
      </c>
      <c r="M79" s="2">
        <v>5258</v>
      </c>
      <c r="N79" s="2">
        <v>50330</v>
      </c>
      <c r="O79" s="2">
        <v>15776</v>
      </c>
      <c r="P79" s="2">
        <v>0</v>
      </c>
      <c r="Q79" s="2">
        <v>0</v>
      </c>
      <c r="R79" s="2">
        <v>4603</v>
      </c>
      <c r="S79" s="2">
        <v>0</v>
      </c>
      <c r="T79" s="2">
        <v>0</v>
      </c>
      <c r="U79" s="2">
        <v>20484</v>
      </c>
      <c r="V79" s="2">
        <v>4236</v>
      </c>
      <c r="W79" s="2">
        <v>0</v>
      </c>
      <c r="X79" s="2">
        <v>4082</v>
      </c>
      <c r="Y79" s="51">
        <v>185288</v>
      </c>
      <c r="Z79" s="2">
        <v>15810</v>
      </c>
      <c r="AA79" s="2">
        <v>0</v>
      </c>
      <c r="AB79" s="2">
        <v>15</v>
      </c>
      <c r="AC79" s="2">
        <v>392666</v>
      </c>
      <c r="AD79" s="2">
        <v>0</v>
      </c>
      <c r="AE79" s="2">
        <v>0</v>
      </c>
      <c r="AF79" s="2">
        <v>0</v>
      </c>
      <c r="AG79" s="2">
        <v>3902</v>
      </c>
      <c r="AH79" s="2">
        <v>13755</v>
      </c>
      <c r="AI79" s="2">
        <v>50</v>
      </c>
      <c r="AJ79" s="4">
        <f t="shared" si="4"/>
        <v>996397</v>
      </c>
      <c r="AK79" s="10"/>
      <c r="AL79" s="1">
        <v>392666</v>
      </c>
      <c r="AM79" s="1">
        <v>50330</v>
      </c>
      <c r="AN79" s="1">
        <v>207632</v>
      </c>
      <c r="AO79" s="1">
        <v>185288</v>
      </c>
      <c r="AP79" s="1">
        <v>0</v>
      </c>
      <c r="AQ79" s="1">
        <v>13755</v>
      </c>
      <c r="AR79" s="1">
        <v>54843</v>
      </c>
    </row>
    <row r="80" spans="1:44" ht="12.75">
      <c r="A80" s="5">
        <f t="shared" si="5"/>
        <v>1936</v>
      </c>
      <c r="B80" s="2">
        <v>1099687</v>
      </c>
      <c r="C80" s="2">
        <v>0</v>
      </c>
      <c r="D80" s="2">
        <v>0</v>
      </c>
      <c r="E80" s="2">
        <v>0</v>
      </c>
      <c r="F80" s="2">
        <v>10469</v>
      </c>
      <c r="G80" s="2">
        <v>214773</v>
      </c>
      <c r="H80" s="2">
        <v>1650</v>
      </c>
      <c r="I80" s="2">
        <v>0</v>
      </c>
      <c r="J80" s="2">
        <v>4475</v>
      </c>
      <c r="K80" s="2">
        <v>822</v>
      </c>
      <c r="L80" s="2">
        <v>58317</v>
      </c>
      <c r="M80" s="2">
        <v>5633</v>
      </c>
      <c r="N80" s="2">
        <v>80491</v>
      </c>
      <c r="O80" s="2">
        <v>11928</v>
      </c>
      <c r="P80" s="2">
        <v>0</v>
      </c>
      <c r="Q80" s="2">
        <v>0</v>
      </c>
      <c r="R80" s="2">
        <v>5868</v>
      </c>
      <c r="S80" s="2">
        <v>0</v>
      </c>
      <c r="T80" s="2">
        <v>0</v>
      </c>
      <c r="U80" s="2">
        <v>27223</v>
      </c>
      <c r="V80" s="2">
        <v>4663</v>
      </c>
      <c r="W80" s="2">
        <v>0</v>
      </c>
      <c r="X80" s="2">
        <v>3847</v>
      </c>
      <c r="Y80" s="51">
        <v>206555</v>
      </c>
      <c r="Z80" s="2">
        <v>17070</v>
      </c>
      <c r="AA80" s="2">
        <v>0</v>
      </c>
      <c r="AB80" s="2">
        <v>0</v>
      </c>
      <c r="AC80" s="2">
        <v>427411</v>
      </c>
      <c r="AD80" s="2">
        <v>0</v>
      </c>
      <c r="AE80" s="2">
        <v>0</v>
      </c>
      <c r="AF80" s="2">
        <v>0</v>
      </c>
      <c r="AG80" s="2">
        <v>3847</v>
      </c>
      <c r="AH80" s="2">
        <v>14582</v>
      </c>
      <c r="AI80" s="2">
        <v>63</v>
      </c>
      <c r="AJ80" s="4">
        <f t="shared" si="4"/>
        <v>1099687</v>
      </c>
      <c r="AK80" s="10"/>
      <c r="AL80" s="1">
        <v>427411</v>
      </c>
      <c r="AM80" s="1">
        <v>80491</v>
      </c>
      <c r="AN80" s="1">
        <v>214773</v>
      </c>
      <c r="AO80" s="1">
        <v>206555</v>
      </c>
      <c r="AP80" s="1">
        <v>0</v>
      </c>
      <c r="AQ80" s="1">
        <v>14582</v>
      </c>
      <c r="AR80" s="1">
        <v>58317</v>
      </c>
    </row>
    <row r="81" spans="1:44" ht="12.75">
      <c r="A81" s="5">
        <f t="shared" si="5"/>
        <v>1937</v>
      </c>
      <c r="B81" s="2">
        <v>1279160</v>
      </c>
      <c r="C81" s="2">
        <v>0</v>
      </c>
      <c r="D81" s="2">
        <v>0</v>
      </c>
      <c r="E81" s="2">
        <v>0</v>
      </c>
      <c r="F81" s="2">
        <v>11764</v>
      </c>
      <c r="G81" s="2">
        <v>238521</v>
      </c>
      <c r="H81" s="2">
        <v>1605</v>
      </c>
      <c r="I81" s="2">
        <v>0</v>
      </c>
      <c r="J81" s="2">
        <v>7499</v>
      </c>
      <c r="K81" s="2">
        <v>844</v>
      </c>
      <c r="L81" s="2">
        <v>70761</v>
      </c>
      <c r="M81" s="2">
        <v>5484</v>
      </c>
      <c r="N81" s="2">
        <v>90924</v>
      </c>
      <c r="O81" s="2">
        <v>16628</v>
      </c>
      <c r="P81" s="2">
        <v>0</v>
      </c>
      <c r="Q81" s="2">
        <v>0</v>
      </c>
      <c r="R81" s="2">
        <v>5805</v>
      </c>
      <c r="S81" s="2">
        <v>0</v>
      </c>
      <c r="T81" s="2">
        <v>0</v>
      </c>
      <c r="U81" s="2">
        <v>38854</v>
      </c>
      <c r="V81" s="14">
        <v>5478</v>
      </c>
      <c r="W81" s="2">
        <v>0</v>
      </c>
      <c r="X81" s="2">
        <v>3559</v>
      </c>
      <c r="Y81" s="51">
        <v>228639</v>
      </c>
      <c r="Z81" s="2">
        <v>19189</v>
      </c>
      <c r="AA81" s="2">
        <v>0</v>
      </c>
      <c r="AB81" s="2">
        <v>0</v>
      </c>
      <c r="AC81" s="2">
        <v>510318</v>
      </c>
      <c r="AD81" s="2">
        <v>11</v>
      </c>
      <c r="AE81" s="2">
        <v>0</v>
      </c>
      <c r="AF81" s="2">
        <v>0</v>
      </c>
      <c r="AG81" s="2">
        <v>3845</v>
      </c>
      <c r="AH81" s="2">
        <v>19166</v>
      </c>
      <c r="AI81" s="2">
        <v>66</v>
      </c>
      <c r="AJ81" s="4">
        <f t="shared" si="4"/>
        <v>1278960</v>
      </c>
      <c r="AK81" s="10"/>
      <c r="AL81" s="1">
        <v>510318</v>
      </c>
      <c r="AM81" s="1">
        <v>90924</v>
      </c>
      <c r="AN81" s="1">
        <v>238521</v>
      </c>
      <c r="AO81" s="1">
        <v>228639</v>
      </c>
      <c r="AP81" s="1">
        <v>0</v>
      </c>
      <c r="AQ81" s="1">
        <v>19166</v>
      </c>
      <c r="AR81" s="1">
        <v>70761</v>
      </c>
    </row>
    <row r="82" spans="1:44" ht="12.75">
      <c r="A82" s="5">
        <f t="shared" si="5"/>
        <v>1938</v>
      </c>
      <c r="B82" s="2">
        <v>1214355</v>
      </c>
      <c r="C82" s="2">
        <v>0</v>
      </c>
      <c r="D82" s="2">
        <v>0</v>
      </c>
      <c r="E82" s="2">
        <v>0</v>
      </c>
      <c r="F82" s="2">
        <v>18180</v>
      </c>
      <c r="G82" s="2">
        <v>249749</v>
      </c>
      <c r="H82" s="2">
        <v>1412</v>
      </c>
      <c r="I82" s="2">
        <v>0</v>
      </c>
      <c r="J82" s="2">
        <v>24075</v>
      </c>
      <c r="K82" s="2">
        <v>995</v>
      </c>
      <c r="L82" s="2">
        <v>60064</v>
      </c>
      <c r="M82" s="2">
        <v>5821</v>
      </c>
      <c r="N82" s="2">
        <v>95208</v>
      </c>
      <c r="O82" s="2">
        <v>18745</v>
      </c>
      <c r="P82" s="2">
        <v>0</v>
      </c>
      <c r="Q82" s="2">
        <v>0</v>
      </c>
      <c r="R82" s="2">
        <v>4946</v>
      </c>
      <c r="S82" s="2">
        <v>0</v>
      </c>
      <c r="T82" s="2">
        <v>0</v>
      </c>
      <c r="U82" s="2">
        <v>35759</v>
      </c>
      <c r="V82" s="2">
        <v>5045</v>
      </c>
      <c r="W82" s="2">
        <v>0</v>
      </c>
      <c r="X82" s="2">
        <v>3298</v>
      </c>
      <c r="Y82" s="51">
        <v>174994</v>
      </c>
      <c r="Z82" s="2">
        <v>17426</v>
      </c>
      <c r="AA82" s="2">
        <v>0</v>
      </c>
      <c r="AB82" s="2">
        <v>0</v>
      </c>
      <c r="AC82" s="2">
        <v>475850</v>
      </c>
      <c r="AD82" s="2">
        <v>12</v>
      </c>
      <c r="AE82" s="2">
        <v>0</v>
      </c>
      <c r="AF82" s="2">
        <v>0</v>
      </c>
      <c r="AG82" s="2">
        <v>3684</v>
      </c>
      <c r="AH82" s="2">
        <v>19022</v>
      </c>
      <c r="AI82" s="14">
        <v>70</v>
      </c>
      <c r="AJ82" s="4">
        <f t="shared" si="4"/>
        <v>1214355</v>
      </c>
      <c r="AK82" s="10"/>
      <c r="AL82" s="1">
        <v>475850</v>
      </c>
      <c r="AM82" s="1">
        <v>95208</v>
      </c>
      <c r="AN82" s="1">
        <v>249749</v>
      </c>
      <c r="AO82" s="1">
        <v>174994</v>
      </c>
      <c r="AP82" s="1">
        <v>0</v>
      </c>
      <c r="AQ82" s="1">
        <v>19022</v>
      </c>
      <c r="AR82" s="1">
        <v>60064</v>
      </c>
    </row>
    <row r="83" spans="1:44" ht="12.75">
      <c r="A83" s="5">
        <f t="shared" si="5"/>
        <v>1939</v>
      </c>
      <c r="B83" s="2">
        <v>1264962</v>
      </c>
      <c r="C83" s="2">
        <v>0</v>
      </c>
      <c r="D83" s="2">
        <v>0</v>
      </c>
      <c r="E83" s="2">
        <v>0</v>
      </c>
      <c r="F83" s="2">
        <v>21238</v>
      </c>
      <c r="G83" s="2">
        <v>224354</v>
      </c>
      <c r="H83" s="2">
        <v>1404</v>
      </c>
      <c r="I83" s="2">
        <v>0</v>
      </c>
      <c r="J83" s="2">
        <v>94912</v>
      </c>
      <c r="K83" s="2">
        <v>1711</v>
      </c>
      <c r="L83" s="2">
        <v>60703</v>
      </c>
      <c r="M83" s="2">
        <v>5621</v>
      </c>
      <c r="N83" s="2">
        <v>93646</v>
      </c>
      <c r="O83" s="2">
        <v>23462</v>
      </c>
      <c r="P83" s="2">
        <v>107</v>
      </c>
      <c r="Q83" s="2">
        <v>40</v>
      </c>
      <c r="R83" s="2">
        <v>5960</v>
      </c>
      <c r="S83" s="2">
        <v>2</v>
      </c>
      <c r="T83" s="2">
        <v>0</v>
      </c>
      <c r="U83" s="2">
        <v>37637</v>
      </c>
      <c r="V83" s="2">
        <v>5098</v>
      </c>
      <c r="W83" s="2">
        <v>0</v>
      </c>
      <c r="X83" s="2">
        <v>3156</v>
      </c>
      <c r="Y83" s="51">
        <v>159913</v>
      </c>
      <c r="Z83" s="2">
        <v>17382</v>
      </c>
      <c r="AA83" s="2">
        <v>0</v>
      </c>
      <c r="AB83" s="2">
        <v>50</v>
      </c>
      <c r="AC83" s="2">
        <v>483528</v>
      </c>
      <c r="AD83" s="2">
        <v>4</v>
      </c>
      <c r="AE83" s="2">
        <v>0</v>
      </c>
      <c r="AF83" s="2">
        <v>0</v>
      </c>
      <c r="AG83" s="2">
        <v>3580</v>
      </c>
      <c r="AH83" s="2">
        <v>21454</v>
      </c>
      <c r="AI83" s="2">
        <v>0</v>
      </c>
      <c r="AJ83" s="4">
        <f t="shared" si="4"/>
        <v>1264962</v>
      </c>
      <c r="AK83" s="10"/>
      <c r="AL83" s="1">
        <v>483528</v>
      </c>
      <c r="AM83" s="1">
        <v>93646</v>
      </c>
      <c r="AN83" s="1">
        <v>224354</v>
      </c>
      <c r="AO83" s="1">
        <v>159913</v>
      </c>
      <c r="AP83" s="1">
        <v>0</v>
      </c>
      <c r="AQ83" s="1">
        <v>21454</v>
      </c>
      <c r="AR83" s="1">
        <v>60703</v>
      </c>
    </row>
    <row r="84" spans="1:44" ht="12.75">
      <c r="A84" s="11">
        <v>1940</v>
      </c>
      <c r="B84" s="12">
        <v>1353214</v>
      </c>
      <c r="C84" s="12">
        <v>0</v>
      </c>
      <c r="D84" s="12">
        <v>0</v>
      </c>
      <c r="E84" s="12">
        <v>0</v>
      </c>
      <c r="F84" s="12">
        <v>25775</v>
      </c>
      <c r="G84" s="12">
        <v>223881</v>
      </c>
      <c r="H84" s="12">
        <v>1626</v>
      </c>
      <c r="I84" s="12">
        <v>0</v>
      </c>
      <c r="J84" s="14">
        <v>147647</v>
      </c>
      <c r="K84" s="12">
        <v>4978</v>
      </c>
      <c r="L84" s="12">
        <v>66139</v>
      </c>
      <c r="M84" s="12">
        <v>5188</v>
      </c>
      <c r="N84" s="12">
        <v>103584</v>
      </c>
      <c r="O84" s="12">
        <v>19753</v>
      </c>
      <c r="P84" s="12">
        <v>4400</v>
      </c>
      <c r="Q84" s="12">
        <v>44</v>
      </c>
      <c r="R84" s="12">
        <v>6728</v>
      </c>
      <c r="S84" s="12">
        <v>276</v>
      </c>
      <c r="T84" s="12">
        <v>0</v>
      </c>
      <c r="U84" s="12">
        <v>39129</v>
      </c>
      <c r="V84" s="12">
        <v>4999</v>
      </c>
      <c r="W84" s="12">
        <v>0</v>
      </c>
      <c r="X84" s="12">
        <v>3159</v>
      </c>
      <c r="Y84" s="52">
        <v>156164</v>
      </c>
      <c r="Z84" s="12">
        <v>17353</v>
      </c>
      <c r="AA84" s="12">
        <v>0</v>
      </c>
      <c r="AB84" s="12">
        <v>24</v>
      </c>
      <c r="AC84" s="12">
        <v>493209</v>
      </c>
      <c r="AD84" s="12">
        <v>3</v>
      </c>
      <c r="AE84" s="12">
        <v>0</v>
      </c>
      <c r="AF84" s="12">
        <v>0</v>
      </c>
      <c r="AG84" s="12">
        <v>3444</v>
      </c>
      <c r="AH84" s="12">
        <v>25711</v>
      </c>
      <c r="AI84" s="12">
        <v>0</v>
      </c>
      <c r="AJ84" s="13">
        <f t="shared" si="4"/>
        <v>1353214</v>
      </c>
      <c r="AK84" s="9"/>
      <c r="AL84" s="6">
        <v>493209</v>
      </c>
      <c r="AM84" s="6">
        <v>103584</v>
      </c>
      <c r="AN84" s="6">
        <v>223881</v>
      </c>
      <c r="AO84" s="6">
        <v>156164</v>
      </c>
      <c r="AP84" s="6">
        <v>0</v>
      </c>
      <c r="AQ84" s="6">
        <v>25711</v>
      </c>
      <c r="AR84" s="6">
        <v>66139</v>
      </c>
    </row>
    <row r="85" spans="1:44" ht="12.75">
      <c r="A85" s="5">
        <f aca="true" t="shared" si="6" ref="A85:A93">+A84+1</f>
        <v>1941</v>
      </c>
      <c r="B85" s="2">
        <v>1402228</v>
      </c>
      <c r="C85" s="2">
        <v>0</v>
      </c>
      <c r="D85" s="2">
        <v>0</v>
      </c>
      <c r="E85" s="2">
        <v>0</v>
      </c>
      <c r="F85" s="2">
        <v>26327</v>
      </c>
      <c r="G85" s="2">
        <v>230263</v>
      </c>
      <c r="H85" s="2">
        <v>2150</v>
      </c>
      <c r="I85" s="2">
        <v>0</v>
      </c>
      <c r="J85" s="2">
        <v>132393</v>
      </c>
      <c r="K85" s="2">
        <v>7411</v>
      </c>
      <c r="L85" s="2">
        <v>83242</v>
      </c>
      <c r="M85" s="2">
        <v>4762</v>
      </c>
      <c r="N85" s="2">
        <v>115906</v>
      </c>
      <c r="O85" s="2">
        <v>16359</v>
      </c>
      <c r="P85" s="2">
        <v>15327</v>
      </c>
      <c r="Q85" s="2">
        <v>47</v>
      </c>
      <c r="R85" s="2">
        <v>7626</v>
      </c>
      <c r="S85" s="2">
        <v>1898</v>
      </c>
      <c r="T85" s="2">
        <v>0</v>
      </c>
      <c r="U85" s="2">
        <v>39569</v>
      </c>
      <c r="V85" s="2">
        <v>5185</v>
      </c>
      <c r="W85" s="2">
        <v>0</v>
      </c>
      <c r="X85" s="2">
        <v>3510</v>
      </c>
      <c r="Y85" s="51">
        <v>154702</v>
      </c>
      <c r="Z85" s="2">
        <v>16750</v>
      </c>
      <c r="AA85" s="2">
        <v>0</v>
      </c>
      <c r="AB85" s="2">
        <v>12</v>
      </c>
      <c r="AC85" s="2">
        <v>505572</v>
      </c>
      <c r="AD85" s="2">
        <v>4</v>
      </c>
      <c r="AE85" s="2">
        <v>0</v>
      </c>
      <c r="AF85" s="2">
        <v>0</v>
      </c>
      <c r="AG85" s="2">
        <v>3433</v>
      </c>
      <c r="AH85" s="2">
        <v>29878</v>
      </c>
      <c r="AI85" s="2">
        <v>0</v>
      </c>
      <c r="AJ85" s="4">
        <f t="shared" si="4"/>
        <v>1402326</v>
      </c>
      <c r="AK85" s="10"/>
      <c r="AL85" s="1">
        <v>505572</v>
      </c>
      <c r="AM85" s="1">
        <v>115906</v>
      </c>
      <c r="AN85" s="1">
        <v>230263</v>
      </c>
      <c r="AO85" s="1">
        <v>154702</v>
      </c>
      <c r="AP85" s="1">
        <v>0</v>
      </c>
      <c r="AQ85" s="1">
        <v>29878</v>
      </c>
      <c r="AR85" s="1">
        <v>83242</v>
      </c>
    </row>
    <row r="86" spans="1:44" ht="12.75">
      <c r="A86" s="5">
        <f t="shared" si="6"/>
        <v>1942</v>
      </c>
      <c r="B86" s="2">
        <v>1386645</v>
      </c>
      <c r="C86" s="2">
        <v>0</v>
      </c>
      <c r="D86" s="2">
        <v>0</v>
      </c>
      <c r="E86" s="2">
        <v>0</v>
      </c>
      <c r="F86" s="2">
        <v>26628</v>
      </c>
      <c r="G86" s="2">
        <v>248326</v>
      </c>
      <c r="H86" s="2">
        <v>2199</v>
      </c>
      <c r="I86" s="2">
        <v>0</v>
      </c>
      <c r="J86" s="2">
        <v>106391</v>
      </c>
      <c r="K86" s="2">
        <v>6743</v>
      </c>
      <c r="L86" s="2">
        <v>97636</v>
      </c>
      <c r="M86" s="2">
        <v>4534</v>
      </c>
      <c r="N86" s="2">
        <v>115785</v>
      </c>
      <c r="O86" s="2">
        <v>21754</v>
      </c>
      <c r="P86" s="2">
        <v>28833</v>
      </c>
      <c r="Q86" s="2">
        <v>36</v>
      </c>
      <c r="R86" s="2">
        <v>8074</v>
      </c>
      <c r="S86" s="2">
        <v>1237</v>
      </c>
      <c r="T86" s="2">
        <v>0</v>
      </c>
      <c r="U86" s="2">
        <v>31544</v>
      </c>
      <c r="V86" s="2">
        <v>5421</v>
      </c>
      <c r="W86" s="2">
        <v>0</v>
      </c>
      <c r="X86" s="2">
        <v>3543</v>
      </c>
      <c r="Y86" s="51">
        <v>140690</v>
      </c>
      <c r="Z86" s="2">
        <v>17779</v>
      </c>
      <c r="AA86" s="2">
        <v>0</v>
      </c>
      <c r="AB86" s="2">
        <v>9</v>
      </c>
      <c r="AC86" s="2">
        <v>483097</v>
      </c>
      <c r="AD86" s="2">
        <v>0</v>
      </c>
      <c r="AE86" s="2">
        <v>0</v>
      </c>
      <c r="AF86" s="2">
        <v>0</v>
      </c>
      <c r="AG86" s="2">
        <v>3574</v>
      </c>
      <c r="AH86" s="2">
        <v>32812</v>
      </c>
      <c r="AI86" s="2">
        <v>0</v>
      </c>
      <c r="AJ86" s="4">
        <f t="shared" si="4"/>
        <v>1386645</v>
      </c>
      <c r="AK86" s="10"/>
      <c r="AL86" s="1">
        <v>483097</v>
      </c>
      <c r="AM86" s="1">
        <v>115785</v>
      </c>
      <c r="AN86" s="1">
        <v>248326</v>
      </c>
      <c r="AO86" s="1">
        <v>140690</v>
      </c>
      <c r="AP86" s="1">
        <v>0</v>
      </c>
      <c r="AQ86" s="1">
        <v>32812</v>
      </c>
      <c r="AR86" s="1">
        <v>97636</v>
      </c>
    </row>
    <row r="87" spans="1:44" ht="12.75">
      <c r="A87" s="5">
        <f t="shared" si="6"/>
        <v>1943</v>
      </c>
      <c r="B87" s="2">
        <v>1505613</v>
      </c>
      <c r="C87" s="2">
        <v>0</v>
      </c>
      <c r="D87" s="2">
        <v>0</v>
      </c>
      <c r="E87" s="2">
        <v>0</v>
      </c>
      <c r="F87" s="2">
        <v>27600</v>
      </c>
      <c r="G87" s="2">
        <v>284188</v>
      </c>
      <c r="H87" s="2">
        <v>2320</v>
      </c>
      <c r="I87" s="2">
        <v>4</v>
      </c>
      <c r="J87" s="2">
        <v>82260</v>
      </c>
      <c r="K87" s="2">
        <v>5283</v>
      </c>
      <c r="L87" s="2">
        <v>106178</v>
      </c>
      <c r="M87" s="2">
        <v>7883</v>
      </c>
      <c r="N87" s="2">
        <v>123592</v>
      </c>
      <c r="O87" s="2">
        <v>20768</v>
      </c>
      <c r="P87" s="2">
        <v>18807</v>
      </c>
      <c r="Q87" s="2">
        <v>36</v>
      </c>
      <c r="R87" s="2">
        <v>7916</v>
      </c>
      <c r="S87" s="2">
        <v>635</v>
      </c>
      <c r="T87" s="2">
        <v>0</v>
      </c>
      <c r="U87" s="2">
        <v>38896</v>
      </c>
      <c r="V87" s="2">
        <v>5059</v>
      </c>
      <c r="W87" s="2">
        <v>0</v>
      </c>
      <c r="X87" s="2">
        <v>3322</v>
      </c>
      <c r="Y87" s="51">
        <v>123152</v>
      </c>
      <c r="Z87" s="2">
        <v>15757</v>
      </c>
      <c r="AA87" s="2">
        <v>0</v>
      </c>
      <c r="AB87" s="2">
        <v>10</v>
      </c>
      <c r="AC87" s="2">
        <v>594343</v>
      </c>
      <c r="AD87" s="2">
        <v>0</v>
      </c>
      <c r="AE87" s="2">
        <v>2</v>
      </c>
      <c r="AF87" s="2">
        <v>0</v>
      </c>
      <c r="AG87" s="2">
        <v>3349</v>
      </c>
      <c r="AH87" s="2">
        <v>34253</v>
      </c>
      <c r="AI87" s="2">
        <v>0</v>
      </c>
      <c r="AJ87" s="4">
        <f t="shared" si="4"/>
        <v>1505613</v>
      </c>
      <c r="AK87" s="10"/>
      <c r="AL87" s="1">
        <v>594343</v>
      </c>
      <c r="AM87" s="1">
        <v>123592</v>
      </c>
      <c r="AN87" s="1">
        <v>284188</v>
      </c>
      <c r="AO87" s="1">
        <v>123152</v>
      </c>
      <c r="AP87" s="1">
        <v>0</v>
      </c>
      <c r="AQ87" s="1">
        <v>34253</v>
      </c>
      <c r="AR87" s="1">
        <v>106178</v>
      </c>
    </row>
    <row r="88" spans="1:44" ht="12.75">
      <c r="A88" s="5">
        <f t="shared" si="6"/>
        <v>1944</v>
      </c>
      <c r="B88" s="2">
        <v>1677904</v>
      </c>
      <c r="C88" s="2">
        <v>43</v>
      </c>
      <c r="D88" s="2">
        <v>0</v>
      </c>
      <c r="E88" s="2">
        <v>0</v>
      </c>
      <c r="F88" s="2">
        <v>29418</v>
      </c>
      <c r="G88" s="2">
        <v>311793</v>
      </c>
      <c r="H88" s="2">
        <v>3083</v>
      </c>
      <c r="I88" s="2">
        <v>12</v>
      </c>
      <c r="J88" s="2">
        <v>77413</v>
      </c>
      <c r="K88" s="2">
        <v>5118</v>
      </c>
      <c r="L88" s="2">
        <v>98762</v>
      </c>
      <c r="M88" s="2">
        <v>9621</v>
      </c>
      <c r="N88" s="2">
        <v>129645</v>
      </c>
      <c r="O88" s="2">
        <v>18490</v>
      </c>
      <c r="P88" s="2">
        <v>16337</v>
      </c>
      <c r="Q88" s="2">
        <v>45</v>
      </c>
      <c r="R88" s="2">
        <v>8647</v>
      </c>
      <c r="S88" s="2">
        <v>417</v>
      </c>
      <c r="T88" s="2">
        <v>0</v>
      </c>
      <c r="U88" s="2">
        <v>39555</v>
      </c>
      <c r="V88" s="2">
        <v>4697</v>
      </c>
      <c r="W88" s="2">
        <v>0</v>
      </c>
      <c r="X88" s="2">
        <v>2937</v>
      </c>
      <c r="Y88" s="51">
        <v>124616</v>
      </c>
      <c r="Z88" s="2">
        <v>14118</v>
      </c>
      <c r="AA88" s="2">
        <v>0</v>
      </c>
      <c r="AB88" s="2">
        <v>9</v>
      </c>
      <c r="AC88" s="2">
        <v>746699</v>
      </c>
      <c r="AD88" s="2">
        <v>0</v>
      </c>
      <c r="AE88" s="2">
        <v>3</v>
      </c>
      <c r="AF88" s="2">
        <v>0</v>
      </c>
      <c r="AG88" s="2">
        <v>3070</v>
      </c>
      <c r="AH88" s="2">
        <v>33356</v>
      </c>
      <c r="AI88" s="2">
        <v>0</v>
      </c>
      <c r="AJ88" s="4">
        <f t="shared" si="4"/>
        <v>1677904</v>
      </c>
      <c r="AK88" s="10"/>
      <c r="AL88" s="1">
        <v>746699</v>
      </c>
      <c r="AM88" s="1">
        <v>129645</v>
      </c>
      <c r="AN88" s="1">
        <v>311793</v>
      </c>
      <c r="AO88" s="1">
        <v>124616</v>
      </c>
      <c r="AP88" s="1">
        <v>0</v>
      </c>
      <c r="AQ88" s="1">
        <v>33356</v>
      </c>
      <c r="AR88" s="1">
        <v>98762</v>
      </c>
    </row>
    <row r="89" spans="1:44" ht="12.75">
      <c r="A89" s="5">
        <f t="shared" si="6"/>
        <v>1945</v>
      </c>
      <c r="B89" s="2">
        <v>1713655</v>
      </c>
      <c r="C89" s="2">
        <v>181</v>
      </c>
      <c r="D89" s="2">
        <v>0</v>
      </c>
      <c r="E89" s="2">
        <v>0</v>
      </c>
      <c r="F89" s="2">
        <v>28613</v>
      </c>
      <c r="G89" s="2">
        <v>326482</v>
      </c>
      <c r="H89" s="2">
        <v>5036</v>
      </c>
      <c r="I89" s="2">
        <v>30</v>
      </c>
      <c r="J89" s="2">
        <v>75094</v>
      </c>
      <c r="K89" s="2">
        <v>4868</v>
      </c>
      <c r="L89" s="2">
        <v>96415</v>
      </c>
      <c r="M89" s="2">
        <v>10325</v>
      </c>
      <c r="N89" s="2">
        <v>131051</v>
      </c>
      <c r="O89" s="2">
        <v>17267</v>
      </c>
      <c r="P89" s="2">
        <v>19062</v>
      </c>
      <c r="Q89" s="2">
        <v>45</v>
      </c>
      <c r="R89" s="2">
        <v>8420</v>
      </c>
      <c r="S89" s="2">
        <v>305</v>
      </c>
      <c r="T89" s="2">
        <v>0</v>
      </c>
      <c r="U89" s="2">
        <v>37351</v>
      </c>
      <c r="V89" s="2">
        <v>4648</v>
      </c>
      <c r="W89" s="2">
        <v>0</v>
      </c>
      <c r="X89" s="2">
        <v>2828</v>
      </c>
      <c r="Y89" s="51">
        <v>139299</v>
      </c>
      <c r="Z89" s="2">
        <v>12515</v>
      </c>
      <c r="AA89" s="2">
        <v>0</v>
      </c>
      <c r="AB89" s="2">
        <v>8</v>
      </c>
      <c r="AC89" s="2">
        <v>754710</v>
      </c>
      <c r="AD89" s="2">
        <v>0</v>
      </c>
      <c r="AE89" s="2">
        <v>4</v>
      </c>
      <c r="AF89" s="2">
        <v>0</v>
      </c>
      <c r="AG89" s="2">
        <v>2879</v>
      </c>
      <c r="AH89" s="2">
        <v>36219</v>
      </c>
      <c r="AI89" s="2">
        <v>0</v>
      </c>
      <c r="AJ89" s="4">
        <f t="shared" si="4"/>
        <v>1713655</v>
      </c>
      <c r="AK89" s="10"/>
      <c r="AL89" s="1">
        <v>754710</v>
      </c>
      <c r="AM89" s="1">
        <v>131051</v>
      </c>
      <c r="AN89" s="1">
        <v>326482</v>
      </c>
      <c r="AO89" s="1">
        <v>139299</v>
      </c>
      <c r="AP89" s="1">
        <v>0</v>
      </c>
      <c r="AQ89" s="1">
        <v>36219</v>
      </c>
      <c r="AR89" s="1">
        <v>96415</v>
      </c>
    </row>
    <row r="90" spans="1:44" ht="12.75">
      <c r="A90" s="5">
        <f t="shared" si="6"/>
        <v>1946</v>
      </c>
      <c r="B90" s="2">
        <v>1733939</v>
      </c>
      <c r="C90" s="2">
        <v>380</v>
      </c>
      <c r="D90" s="2">
        <v>0</v>
      </c>
      <c r="E90" s="2">
        <v>0</v>
      </c>
      <c r="F90" s="2">
        <v>28375</v>
      </c>
      <c r="G90" s="2">
        <v>314713</v>
      </c>
      <c r="H90" s="2">
        <v>11856</v>
      </c>
      <c r="I90" s="2">
        <v>57</v>
      </c>
      <c r="J90" s="2">
        <v>75297</v>
      </c>
      <c r="K90" s="2">
        <v>6726</v>
      </c>
      <c r="L90" s="2">
        <v>97218</v>
      </c>
      <c r="M90" s="2">
        <v>10578</v>
      </c>
      <c r="N90" s="2">
        <v>143669</v>
      </c>
      <c r="O90" s="2">
        <v>17074</v>
      </c>
      <c r="P90" s="2">
        <v>24298</v>
      </c>
      <c r="Q90" s="2">
        <v>51</v>
      </c>
      <c r="R90" s="2">
        <v>8825</v>
      </c>
      <c r="S90" s="2">
        <v>293</v>
      </c>
      <c r="T90" s="2">
        <v>0</v>
      </c>
      <c r="U90" s="2">
        <v>36814</v>
      </c>
      <c r="V90" s="2">
        <v>4863</v>
      </c>
      <c r="W90" s="2">
        <v>0</v>
      </c>
      <c r="X90" s="2">
        <v>2908</v>
      </c>
      <c r="Y90" s="51">
        <v>134794</v>
      </c>
      <c r="Z90" s="2">
        <v>12996</v>
      </c>
      <c r="AA90" s="2">
        <v>0</v>
      </c>
      <c r="AB90" s="2">
        <v>10</v>
      </c>
      <c r="AC90" s="2">
        <v>760215</v>
      </c>
      <c r="AD90" s="2">
        <v>0</v>
      </c>
      <c r="AE90" s="2">
        <v>23</v>
      </c>
      <c r="AF90" s="2">
        <v>0</v>
      </c>
      <c r="AG90" s="2">
        <v>2929</v>
      </c>
      <c r="AH90" s="2">
        <v>38977</v>
      </c>
      <c r="AI90" s="2">
        <v>0</v>
      </c>
      <c r="AJ90" s="4">
        <f t="shared" si="4"/>
        <v>1733939</v>
      </c>
      <c r="AK90" s="10"/>
      <c r="AL90" s="1">
        <v>760215</v>
      </c>
      <c r="AM90" s="1">
        <v>143669</v>
      </c>
      <c r="AN90" s="1">
        <v>314713</v>
      </c>
      <c r="AO90" s="1">
        <v>134794</v>
      </c>
      <c r="AP90" s="1">
        <v>0</v>
      </c>
      <c r="AQ90" s="1">
        <v>38977</v>
      </c>
      <c r="AR90" s="1">
        <v>97218</v>
      </c>
    </row>
    <row r="91" spans="1:44" ht="12.75">
      <c r="A91" s="5">
        <f t="shared" si="6"/>
        <v>1947</v>
      </c>
      <c r="B91" s="2">
        <v>1857000</v>
      </c>
      <c r="C91" s="2">
        <v>396</v>
      </c>
      <c r="D91" s="2">
        <v>0</v>
      </c>
      <c r="E91" s="2">
        <v>0</v>
      </c>
      <c r="F91" s="2">
        <v>29948</v>
      </c>
      <c r="G91" s="2">
        <v>333132</v>
      </c>
      <c r="H91" s="2">
        <v>15702</v>
      </c>
      <c r="I91" s="2">
        <v>259</v>
      </c>
      <c r="J91" s="2">
        <v>66459</v>
      </c>
      <c r="K91" s="2">
        <v>6095</v>
      </c>
      <c r="L91" s="2">
        <v>105132</v>
      </c>
      <c r="M91" s="2">
        <v>9397</v>
      </c>
      <c r="N91" s="2">
        <v>160128</v>
      </c>
      <c r="O91" s="2">
        <v>16215</v>
      </c>
      <c r="P91" s="2">
        <v>34925</v>
      </c>
      <c r="Q91" s="2">
        <v>55</v>
      </c>
      <c r="R91" s="2">
        <v>8742</v>
      </c>
      <c r="S91" s="2">
        <v>229</v>
      </c>
      <c r="T91" s="2">
        <v>0</v>
      </c>
      <c r="U91" s="2">
        <v>40926</v>
      </c>
      <c r="V91" s="2">
        <v>4762</v>
      </c>
      <c r="W91" s="2">
        <v>0</v>
      </c>
      <c r="X91" s="2">
        <v>3108</v>
      </c>
      <c r="Y91" s="51">
        <v>141019</v>
      </c>
      <c r="Z91" s="2">
        <v>12699</v>
      </c>
      <c r="AA91" s="2">
        <v>0</v>
      </c>
      <c r="AB91" s="2">
        <v>8</v>
      </c>
      <c r="AC91" s="2">
        <v>820210</v>
      </c>
      <c r="AD91" s="2">
        <v>0</v>
      </c>
      <c r="AE91" s="16">
        <v>61</v>
      </c>
      <c r="AF91" s="2">
        <v>0</v>
      </c>
      <c r="AG91" s="2">
        <v>2617</v>
      </c>
      <c r="AH91" s="2">
        <v>44772</v>
      </c>
      <c r="AI91" s="2">
        <v>0</v>
      </c>
      <c r="AJ91" s="4">
        <f aca="true" t="shared" si="7" ref="AJ91:AJ122">SUM(C91:AI91)</f>
        <v>1856996</v>
      </c>
      <c r="AK91" s="10"/>
      <c r="AL91" s="1">
        <v>820210</v>
      </c>
      <c r="AM91" s="1">
        <v>160128</v>
      </c>
      <c r="AN91" s="1">
        <v>333132</v>
      </c>
      <c r="AO91" s="1">
        <v>141019</v>
      </c>
      <c r="AP91" s="1">
        <v>0</v>
      </c>
      <c r="AQ91" s="1">
        <v>44772</v>
      </c>
      <c r="AR91" s="1">
        <v>105132</v>
      </c>
    </row>
    <row r="92" spans="1:44" ht="12.75">
      <c r="A92" s="5">
        <f t="shared" si="6"/>
        <v>1948</v>
      </c>
      <c r="B92" s="2">
        <v>2020200</v>
      </c>
      <c r="C92" s="2">
        <v>456</v>
      </c>
      <c r="D92" s="2">
        <v>0</v>
      </c>
      <c r="E92" s="2">
        <v>0</v>
      </c>
      <c r="F92" s="2">
        <v>31682</v>
      </c>
      <c r="G92" s="2">
        <v>340074</v>
      </c>
      <c r="H92" s="2">
        <v>17662</v>
      </c>
      <c r="I92" s="2">
        <v>290</v>
      </c>
      <c r="J92" s="2">
        <v>64808</v>
      </c>
      <c r="K92" s="2">
        <v>6974</v>
      </c>
      <c r="L92" s="2">
        <v>110908</v>
      </c>
      <c r="M92" s="2">
        <v>8801</v>
      </c>
      <c r="N92" s="2">
        <v>161458</v>
      </c>
      <c r="O92" s="2">
        <v>16215</v>
      </c>
      <c r="P92" s="2">
        <v>45761</v>
      </c>
      <c r="Q92" s="2">
        <v>31</v>
      </c>
      <c r="R92" s="2">
        <v>9382</v>
      </c>
      <c r="S92" s="2">
        <v>215</v>
      </c>
      <c r="T92" s="2">
        <v>0</v>
      </c>
      <c r="U92" s="2">
        <v>47969</v>
      </c>
      <c r="V92" s="2">
        <v>4621</v>
      </c>
      <c r="W92" s="2">
        <v>0</v>
      </c>
      <c r="X92" s="2">
        <v>3800</v>
      </c>
      <c r="Y92" s="51">
        <v>154455</v>
      </c>
      <c r="Z92" s="2">
        <v>12667</v>
      </c>
      <c r="AA92" s="2">
        <v>0</v>
      </c>
      <c r="AB92" s="2">
        <v>19</v>
      </c>
      <c r="AC92" s="2">
        <v>903493</v>
      </c>
      <c r="AD92" s="2">
        <v>16</v>
      </c>
      <c r="AE92" s="2">
        <v>38</v>
      </c>
      <c r="AF92" s="2">
        <v>0</v>
      </c>
      <c r="AG92" s="2">
        <v>2692</v>
      </c>
      <c r="AH92" s="2">
        <v>55092</v>
      </c>
      <c r="AI92" s="2">
        <v>0</v>
      </c>
      <c r="AJ92" s="4">
        <f t="shared" si="7"/>
        <v>1999579</v>
      </c>
      <c r="AK92" s="10"/>
      <c r="AL92" s="1">
        <v>903493</v>
      </c>
      <c r="AM92" s="1">
        <v>161458</v>
      </c>
      <c r="AN92" s="1">
        <v>340074</v>
      </c>
      <c r="AO92" s="1">
        <v>154455</v>
      </c>
      <c r="AP92" s="1">
        <v>0</v>
      </c>
      <c r="AQ92" s="1">
        <v>55092</v>
      </c>
      <c r="AR92" s="1">
        <v>110908</v>
      </c>
    </row>
    <row r="93" spans="1:44" ht="12.75">
      <c r="A93" s="5">
        <f t="shared" si="6"/>
        <v>1949</v>
      </c>
      <c r="B93" s="2">
        <v>1841900</v>
      </c>
      <c r="C93" s="2">
        <v>462</v>
      </c>
      <c r="D93" s="2">
        <v>0</v>
      </c>
      <c r="E93" s="2">
        <v>0</v>
      </c>
      <c r="F93" s="2">
        <v>29986</v>
      </c>
      <c r="G93" s="2">
        <v>332942</v>
      </c>
      <c r="H93" s="2">
        <v>23587</v>
      </c>
      <c r="I93" s="2">
        <v>443</v>
      </c>
      <c r="J93" s="2">
        <v>64501</v>
      </c>
      <c r="K93" s="2">
        <v>9696</v>
      </c>
      <c r="L93" s="2">
        <v>101868</v>
      </c>
      <c r="M93" s="2">
        <v>8806</v>
      </c>
      <c r="N93" s="2">
        <v>190826</v>
      </c>
      <c r="O93" s="2">
        <v>16517</v>
      </c>
      <c r="P93" s="2">
        <v>37966</v>
      </c>
      <c r="Q93" s="2">
        <v>49</v>
      </c>
      <c r="R93" s="2">
        <v>9118</v>
      </c>
      <c r="S93" s="2">
        <v>330</v>
      </c>
      <c r="T93" s="2">
        <v>0</v>
      </c>
      <c r="U93" s="2">
        <v>47645</v>
      </c>
      <c r="V93" s="2">
        <v>4425</v>
      </c>
      <c r="W93" s="2">
        <v>0</v>
      </c>
      <c r="X93" s="2">
        <v>3483</v>
      </c>
      <c r="Y93" s="51">
        <v>151660</v>
      </c>
      <c r="Z93" s="2">
        <v>11374</v>
      </c>
      <c r="AA93" s="2">
        <v>0</v>
      </c>
      <c r="AB93" s="2">
        <v>18</v>
      </c>
      <c r="AC93" s="2">
        <v>744334</v>
      </c>
      <c r="AD93" s="2">
        <v>637</v>
      </c>
      <c r="AE93" s="2">
        <v>48</v>
      </c>
      <c r="AF93" s="2">
        <v>0</v>
      </c>
      <c r="AG93" s="2">
        <v>2839</v>
      </c>
      <c r="AH93" s="2">
        <v>47890</v>
      </c>
      <c r="AI93" s="2">
        <v>0</v>
      </c>
      <c r="AJ93" s="4">
        <f t="shared" si="7"/>
        <v>1841450</v>
      </c>
      <c r="AK93" s="10"/>
      <c r="AL93" s="1">
        <v>744334</v>
      </c>
      <c r="AM93" s="1">
        <v>190826</v>
      </c>
      <c r="AN93" s="1">
        <v>332942</v>
      </c>
      <c r="AO93" s="1">
        <v>151660</v>
      </c>
      <c r="AP93" s="1">
        <v>0</v>
      </c>
      <c r="AQ93" s="1">
        <v>47890</v>
      </c>
      <c r="AR93" s="1">
        <v>101868</v>
      </c>
    </row>
    <row r="94" spans="1:44" ht="12.75">
      <c r="A94" s="11">
        <v>1950</v>
      </c>
      <c r="B94" s="12">
        <v>1973600</v>
      </c>
      <c r="C94" s="12">
        <v>735</v>
      </c>
      <c r="D94" s="12">
        <v>0</v>
      </c>
      <c r="E94" s="12">
        <v>0</v>
      </c>
      <c r="F94" s="12">
        <v>31108</v>
      </c>
      <c r="G94" s="12">
        <v>327607</v>
      </c>
      <c r="H94" s="12">
        <v>23303</v>
      </c>
      <c r="I94" s="12">
        <v>487</v>
      </c>
      <c r="J94" s="12">
        <v>62028</v>
      </c>
      <c r="K94" s="12">
        <v>10699</v>
      </c>
      <c r="L94" s="12">
        <v>107586</v>
      </c>
      <c r="M94" s="12">
        <v>10381</v>
      </c>
      <c r="N94" s="12">
        <v>208965</v>
      </c>
      <c r="O94" s="12">
        <v>15826</v>
      </c>
      <c r="P94" s="12">
        <v>38236</v>
      </c>
      <c r="Q94" s="12">
        <v>32</v>
      </c>
      <c r="R94" s="12">
        <v>8109</v>
      </c>
      <c r="S94" s="12">
        <v>1547</v>
      </c>
      <c r="T94" s="12">
        <v>0</v>
      </c>
      <c r="U94" s="12">
        <v>47367</v>
      </c>
      <c r="V94" s="12">
        <v>4143</v>
      </c>
      <c r="W94" s="12">
        <v>0</v>
      </c>
      <c r="X94" s="12">
        <v>3383</v>
      </c>
      <c r="Y94" s="52">
        <v>164599</v>
      </c>
      <c r="Z94" s="12">
        <v>11859</v>
      </c>
      <c r="AA94" s="12">
        <v>0</v>
      </c>
      <c r="AB94" s="12">
        <v>12</v>
      </c>
      <c r="AC94" s="12">
        <v>829874</v>
      </c>
      <c r="AD94" s="12">
        <v>1228</v>
      </c>
      <c r="AE94" s="12">
        <v>21</v>
      </c>
      <c r="AF94" s="12">
        <v>0</v>
      </c>
      <c r="AG94" s="12">
        <v>2808</v>
      </c>
      <c r="AH94" s="12">
        <v>61681</v>
      </c>
      <c r="AI94" s="12">
        <v>0</v>
      </c>
      <c r="AJ94" s="13">
        <f t="shared" si="7"/>
        <v>1973624</v>
      </c>
      <c r="AK94" s="9"/>
      <c r="AL94" s="6">
        <v>829874</v>
      </c>
      <c r="AM94" s="6">
        <v>208965</v>
      </c>
      <c r="AN94" s="6">
        <v>327607</v>
      </c>
      <c r="AO94" s="6">
        <v>164599</v>
      </c>
      <c r="AP94" s="6">
        <v>0</v>
      </c>
      <c r="AQ94" s="6">
        <v>61681</v>
      </c>
      <c r="AR94" s="6">
        <v>107586</v>
      </c>
    </row>
    <row r="95" spans="1:44" ht="12.75">
      <c r="A95" s="5">
        <f aca="true" t="shared" si="8" ref="A95:A103">+A94+1</f>
        <v>1951</v>
      </c>
      <c r="B95" s="2">
        <v>2247700</v>
      </c>
      <c r="C95" s="2">
        <v>1020</v>
      </c>
      <c r="D95" s="2">
        <v>0</v>
      </c>
      <c r="E95" s="2">
        <v>0</v>
      </c>
      <c r="F95" s="2">
        <v>29798</v>
      </c>
      <c r="G95" s="2">
        <v>354561</v>
      </c>
      <c r="H95" s="2">
        <v>27823</v>
      </c>
      <c r="I95" s="2">
        <v>596</v>
      </c>
      <c r="J95" s="2">
        <v>60243</v>
      </c>
      <c r="K95" s="2">
        <v>11100</v>
      </c>
      <c r="L95" s="2">
        <v>114522</v>
      </c>
      <c r="M95" s="2">
        <v>11622</v>
      </c>
      <c r="N95" s="2">
        <v>232281</v>
      </c>
      <c r="O95" s="2">
        <v>13927</v>
      </c>
      <c r="P95" s="2">
        <v>37039</v>
      </c>
      <c r="Q95" s="2">
        <v>24</v>
      </c>
      <c r="R95" s="2">
        <v>8958</v>
      </c>
      <c r="S95" s="2">
        <v>2558</v>
      </c>
      <c r="T95" s="2">
        <v>0</v>
      </c>
      <c r="U95" s="2">
        <v>52719</v>
      </c>
      <c r="V95" s="2">
        <v>4254</v>
      </c>
      <c r="W95" s="2">
        <v>25</v>
      </c>
      <c r="X95" s="2">
        <v>3140</v>
      </c>
      <c r="Y95" s="51">
        <v>186869</v>
      </c>
      <c r="Z95" s="2">
        <v>11345</v>
      </c>
      <c r="AA95" s="2">
        <v>0</v>
      </c>
      <c r="AB95" s="2">
        <v>14</v>
      </c>
      <c r="AC95" s="2">
        <v>1010270</v>
      </c>
      <c r="AD95" s="2">
        <v>1305</v>
      </c>
      <c r="AE95" s="2">
        <v>12</v>
      </c>
      <c r="AF95" s="2">
        <v>0</v>
      </c>
      <c r="AG95" s="2">
        <v>2757</v>
      </c>
      <c r="AH95" s="2">
        <v>68929</v>
      </c>
      <c r="AI95" s="2">
        <v>0</v>
      </c>
      <c r="AJ95" s="4">
        <f t="shared" si="7"/>
        <v>2247711</v>
      </c>
      <c r="AK95" s="10"/>
      <c r="AL95" s="1">
        <v>1010270</v>
      </c>
      <c r="AM95" s="1">
        <v>232281</v>
      </c>
      <c r="AN95" s="1">
        <v>354561</v>
      </c>
      <c r="AO95" s="1">
        <v>186869</v>
      </c>
      <c r="AP95" s="1">
        <v>0</v>
      </c>
      <c r="AQ95" s="1">
        <v>68929</v>
      </c>
      <c r="AR95" s="1">
        <v>114522</v>
      </c>
    </row>
    <row r="96" spans="1:44" ht="12.75">
      <c r="A96" s="5">
        <f t="shared" si="8"/>
        <v>1952</v>
      </c>
      <c r="B96" s="2">
        <v>2289800</v>
      </c>
      <c r="C96" s="2">
        <v>1279</v>
      </c>
      <c r="D96" s="2">
        <v>0</v>
      </c>
      <c r="E96" s="2">
        <v>0</v>
      </c>
      <c r="F96" s="2">
        <v>29440</v>
      </c>
      <c r="G96" s="2">
        <v>359450</v>
      </c>
      <c r="H96" s="2">
        <v>30381</v>
      </c>
      <c r="I96" s="2">
        <v>591</v>
      </c>
      <c r="J96" s="2">
        <v>60089</v>
      </c>
      <c r="K96" s="2">
        <v>12037</v>
      </c>
      <c r="L96" s="2">
        <v>114807</v>
      </c>
      <c r="M96" s="2">
        <v>11928</v>
      </c>
      <c r="N96" s="2">
        <v>243929</v>
      </c>
      <c r="O96" s="2">
        <v>13251</v>
      </c>
      <c r="P96" s="2">
        <v>36310</v>
      </c>
      <c r="Q96" s="2">
        <v>21</v>
      </c>
      <c r="R96" s="2">
        <v>9606</v>
      </c>
      <c r="S96" s="2">
        <v>2660</v>
      </c>
      <c r="T96" s="2">
        <v>0</v>
      </c>
      <c r="U96" s="2">
        <v>58681</v>
      </c>
      <c r="V96" s="2">
        <v>4242</v>
      </c>
      <c r="W96" s="2">
        <v>1549</v>
      </c>
      <c r="X96" s="2">
        <v>3350</v>
      </c>
      <c r="Y96" s="51">
        <v>190435</v>
      </c>
      <c r="Z96" s="2">
        <v>11233</v>
      </c>
      <c r="AA96" s="2">
        <v>0</v>
      </c>
      <c r="AB96" s="2">
        <v>15</v>
      </c>
      <c r="AC96" s="2">
        <v>1022199</v>
      </c>
      <c r="AD96" s="2">
        <v>1797</v>
      </c>
      <c r="AE96" s="2">
        <v>10</v>
      </c>
      <c r="AF96" s="2">
        <v>0</v>
      </c>
      <c r="AG96" s="2">
        <v>2602</v>
      </c>
      <c r="AH96" s="2">
        <v>68074</v>
      </c>
      <c r="AI96" s="2">
        <v>0</v>
      </c>
      <c r="AJ96" s="4">
        <f t="shared" si="7"/>
        <v>2289966</v>
      </c>
      <c r="AK96" s="10"/>
      <c r="AL96" s="1">
        <v>1022199</v>
      </c>
      <c r="AM96" s="1">
        <v>243929</v>
      </c>
      <c r="AN96" s="1">
        <v>359450</v>
      </c>
      <c r="AO96" s="1">
        <v>190435</v>
      </c>
      <c r="AP96" s="1">
        <v>0</v>
      </c>
      <c r="AQ96" s="1">
        <v>68074</v>
      </c>
      <c r="AR96" s="1">
        <v>114807</v>
      </c>
    </row>
    <row r="97" spans="1:44" ht="12.75">
      <c r="A97" s="5">
        <f t="shared" si="8"/>
        <v>1953</v>
      </c>
      <c r="B97" s="2">
        <v>2367100</v>
      </c>
      <c r="C97" s="2">
        <v>1594</v>
      </c>
      <c r="D97" s="2">
        <v>0</v>
      </c>
      <c r="E97" s="2">
        <v>0</v>
      </c>
      <c r="F97" s="2">
        <v>29681</v>
      </c>
      <c r="G97" s="2">
        <v>365085</v>
      </c>
      <c r="H97" s="2">
        <v>36402</v>
      </c>
      <c r="I97" s="2">
        <v>543</v>
      </c>
      <c r="J97" s="2">
        <v>59026</v>
      </c>
      <c r="K97" s="14">
        <v>12623</v>
      </c>
      <c r="L97" s="2">
        <v>114566</v>
      </c>
      <c r="M97" s="2">
        <v>11528</v>
      </c>
      <c r="N97" s="2">
        <v>256632</v>
      </c>
      <c r="O97" s="2">
        <v>12265</v>
      </c>
      <c r="P97" s="2">
        <v>35620</v>
      </c>
      <c r="Q97" s="2">
        <v>39</v>
      </c>
      <c r="R97" s="2">
        <v>11920</v>
      </c>
      <c r="S97" s="2">
        <v>6344</v>
      </c>
      <c r="T97" s="2">
        <v>0</v>
      </c>
      <c r="U97" s="2">
        <v>70441</v>
      </c>
      <c r="V97" s="2">
        <v>3800</v>
      </c>
      <c r="W97" s="2">
        <v>5163</v>
      </c>
      <c r="X97" s="2">
        <v>3610</v>
      </c>
      <c r="Y97" s="51">
        <v>202570</v>
      </c>
      <c r="Z97" s="2">
        <v>10649</v>
      </c>
      <c r="AA97" s="2">
        <v>0</v>
      </c>
      <c r="AB97" s="2">
        <v>16</v>
      </c>
      <c r="AC97" s="2">
        <v>1019164</v>
      </c>
      <c r="AD97" s="2">
        <v>1807</v>
      </c>
      <c r="AE97" s="2">
        <v>8</v>
      </c>
      <c r="AF97" s="2">
        <v>0</v>
      </c>
      <c r="AG97" s="2">
        <v>3038</v>
      </c>
      <c r="AH97" s="2">
        <v>82618</v>
      </c>
      <c r="AI97" s="2">
        <v>0</v>
      </c>
      <c r="AJ97" s="4">
        <f t="shared" si="7"/>
        <v>2356752</v>
      </c>
      <c r="AK97" s="10"/>
      <c r="AL97" s="1">
        <v>1019164</v>
      </c>
      <c r="AM97" s="1">
        <v>256632</v>
      </c>
      <c r="AN97" s="1">
        <v>365085</v>
      </c>
      <c r="AO97" s="1">
        <v>202570</v>
      </c>
      <c r="AP97" s="1">
        <v>0</v>
      </c>
      <c r="AQ97" s="1">
        <v>82618</v>
      </c>
      <c r="AR97" s="1">
        <v>114566</v>
      </c>
    </row>
    <row r="98" spans="1:44" ht="12.75">
      <c r="A98" s="5">
        <f t="shared" si="8"/>
        <v>1954</v>
      </c>
      <c r="B98" s="2">
        <v>2315000</v>
      </c>
      <c r="C98" s="2">
        <v>1594</v>
      </c>
      <c r="D98" s="2">
        <v>0</v>
      </c>
      <c r="E98" s="2">
        <v>0</v>
      </c>
      <c r="F98" s="2">
        <v>29130</v>
      </c>
      <c r="G98" s="2">
        <v>355865</v>
      </c>
      <c r="H98" s="2">
        <v>46806</v>
      </c>
      <c r="I98" s="2">
        <v>548</v>
      </c>
      <c r="J98" s="2">
        <v>66798</v>
      </c>
      <c r="K98" s="2">
        <v>11204</v>
      </c>
      <c r="L98" s="2">
        <v>119317</v>
      </c>
      <c r="M98" s="2">
        <v>13791</v>
      </c>
      <c r="N98" s="2">
        <v>246558</v>
      </c>
      <c r="O98" s="2">
        <v>12028</v>
      </c>
      <c r="P98" s="2">
        <v>34240</v>
      </c>
      <c r="Q98" s="2">
        <v>96</v>
      </c>
      <c r="R98" s="2">
        <v>14195</v>
      </c>
      <c r="S98" s="2">
        <v>7783</v>
      </c>
      <c r="T98" s="2">
        <v>33</v>
      </c>
      <c r="U98" s="2">
        <v>74820</v>
      </c>
      <c r="V98" s="2">
        <v>3257</v>
      </c>
      <c r="W98" s="2">
        <v>6025</v>
      </c>
      <c r="X98" s="2">
        <v>3880</v>
      </c>
      <c r="Y98" s="51">
        <v>185851</v>
      </c>
      <c r="Z98" s="2">
        <v>9107</v>
      </c>
      <c r="AA98" s="2">
        <v>37</v>
      </c>
      <c r="AB98" s="2">
        <v>13</v>
      </c>
      <c r="AC98" s="2">
        <v>974275</v>
      </c>
      <c r="AD98" s="2">
        <v>1905</v>
      </c>
      <c r="AE98" s="2">
        <v>7</v>
      </c>
      <c r="AF98" s="2">
        <v>0</v>
      </c>
      <c r="AG98" s="2">
        <v>2902</v>
      </c>
      <c r="AH98" s="2">
        <v>96533</v>
      </c>
      <c r="AI98" s="2">
        <v>0</v>
      </c>
      <c r="AJ98" s="4">
        <f t="shared" si="7"/>
        <v>2318598</v>
      </c>
      <c r="AK98" s="10"/>
      <c r="AL98" s="1">
        <v>974275</v>
      </c>
      <c r="AM98" s="1">
        <v>246558</v>
      </c>
      <c r="AN98" s="1">
        <v>355865</v>
      </c>
      <c r="AO98" s="1">
        <v>185851</v>
      </c>
      <c r="AP98" s="1">
        <v>0</v>
      </c>
      <c r="AQ98" s="1">
        <v>96533</v>
      </c>
      <c r="AR98" s="1">
        <v>119317</v>
      </c>
    </row>
    <row r="99" spans="1:44" ht="12.75">
      <c r="A99" s="5">
        <f t="shared" si="8"/>
        <v>1955</v>
      </c>
      <c r="B99" s="2">
        <v>2484400</v>
      </c>
      <c r="C99" s="2">
        <v>1411</v>
      </c>
      <c r="D99" s="2">
        <v>0</v>
      </c>
      <c r="E99" s="2">
        <v>0</v>
      </c>
      <c r="F99" s="2">
        <v>28369</v>
      </c>
      <c r="G99" s="2">
        <v>354812</v>
      </c>
      <c r="H99" s="2">
        <v>52653</v>
      </c>
      <c r="I99" s="2">
        <v>495</v>
      </c>
      <c r="J99" s="2">
        <v>81423</v>
      </c>
      <c r="K99" s="2">
        <v>10966</v>
      </c>
      <c r="L99" s="2">
        <v>121669</v>
      </c>
      <c r="M99" s="2">
        <v>15518</v>
      </c>
      <c r="N99" s="2">
        <v>271010</v>
      </c>
      <c r="O99" s="2">
        <v>11266</v>
      </c>
      <c r="P99" s="2">
        <v>37741</v>
      </c>
      <c r="Q99" s="2">
        <v>72</v>
      </c>
      <c r="R99" s="2">
        <v>15654</v>
      </c>
      <c r="S99" s="2">
        <v>11203</v>
      </c>
      <c r="T99" s="2">
        <v>64</v>
      </c>
      <c r="U99" s="2">
        <v>82959</v>
      </c>
      <c r="V99" s="2">
        <v>2904</v>
      </c>
      <c r="W99" s="2">
        <v>11143</v>
      </c>
      <c r="X99" s="2">
        <v>4353</v>
      </c>
      <c r="Y99" s="51">
        <v>202817</v>
      </c>
      <c r="Z99" s="2">
        <v>8531</v>
      </c>
      <c r="AA99" s="2">
        <v>30</v>
      </c>
      <c r="AB99" s="2">
        <v>13</v>
      </c>
      <c r="AC99" s="2">
        <v>1053297</v>
      </c>
      <c r="AD99" s="2">
        <v>2227</v>
      </c>
      <c r="AE99" s="2">
        <v>4</v>
      </c>
      <c r="AF99" s="2">
        <v>0</v>
      </c>
      <c r="AG99" s="2">
        <v>2320</v>
      </c>
      <c r="AH99" s="2">
        <v>99483</v>
      </c>
      <c r="AI99" s="2">
        <v>0</v>
      </c>
      <c r="AJ99" s="4">
        <f t="shared" si="7"/>
        <v>2484407</v>
      </c>
      <c r="AK99" s="10"/>
      <c r="AL99" s="1">
        <v>1053297</v>
      </c>
      <c r="AM99" s="1">
        <v>271010</v>
      </c>
      <c r="AN99" s="1">
        <v>354812</v>
      </c>
      <c r="AO99" s="1">
        <v>202817</v>
      </c>
      <c r="AP99" s="1">
        <v>0</v>
      </c>
      <c r="AQ99" s="1">
        <v>99483</v>
      </c>
      <c r="AR99" s="1">
        <v>121669</v>
      </c>
    </row>
    <row r="100" spans="1:44" ht="12.75">
      <c r="A100" s="5">
        <f t="shared" si="8"/>
        <v>1956</v>
      </c>
      <c r="B100" s="2">
        <v>2617300</v>
      </c>
      <c r="C100" s="2">
        <v>3069</v>
      </c>
      <c r="D100" s="2">
        <v>0</v>
      </c>
      <c r="E100" s="2">
        <v>0</v>
      </c>
      <c r="F100" s="2">
        <v>29955</v>
      </c>
      <c r="G100" s="2">
        <v>356754</v>
      </c>
      <c r="H100" s="14">
        <v>58516</v>
      </c>
      <c r="I100" s="2">
        <v>479</v>
      </c>
      <c r="J100" s="2">
        <v>82348</v>
      </c>
      <c r="K100" s="2">
        <v>11513</v>
      </c>
      <c r="L100" s="14">
        <v>124204</v>
      </c>
      <c r="M100" s="2">
        <v>17628</v>
      </c>
      <c r="N100" s="2">
        <v>299421</v>
      </c>
      <c r="O100" s="2">
        <v>10740</v>
      </c>
      <c r="P100" s="2">
        <v>40824</v>
      </c>
      <c r="Q100" s="2">
        <v>65</v>
      </c>
      <c r="R100" s="2">
        <v>21760</v>
      </c>
      <c r="S100" s="2">
        <v>16204</v>
      </c>
      <c r="T100" s="2">
        <v>64</v>
      </c>
      <c r="U100" s="2">
        <v>87893</v>
      </c>
      <c r="V100" s="2">
        <v>2748</v>
      </c>
      <c r="W100" s="2">
        <v>13495</v>
      </c>
      <c r="X100" s="2">
        <v>4785</v>
      </c>
      <c r="Y100" s="51">
        <v>215862</v>
      </c>
      <c r="Z100" s="2">
        <v>8230</v>
      </c>
      <c r="AA100" s="2">
        <v>32</v>
      </c>
      <c r="AB100" s="2">
        <v>9</v>
      </c>
      <c r="AC100" s="2">
        <v>1107808</v>
      </c>
      <c r="AD100" s="2">
        <v>2466</v>
      </c>
      <c r="AE100" s="2">
        <v>4</v>
      </c>
      <c r="AF100" s="2">
        <v>0</v>
      </c>
      <c r="AG100" s="2">
        <v>2179</v>
      </c>
      <c r="AH100" s="2">
        <v>104830</v>
      </c>
      <c r="AI100" s="2">
        <v>0</v>
      </c>
      <c r="AJ100" s="4">
        <f t="shared" si="7"/>
        <v>2623885</v>
      </c>
      <c r="AK100" s="10"/>
      <c r="AL100" s="1">
        <v>1107808</v>
      </c>
      <c r="AM100" s="1">
        <v>299421</v>
      </c>
      <c r="AN100" s="1">
        <v>356754</v>
      </c>
      <c r="AO100" s="1">
        <v>215862</v>
      </c>
      <c r="AP100" s="1">
        <v>0</v>
      </c>
      <c r="AQ100" s="1">
        <v>104830</v>
      </c>
      <c r="AR100" s="1">
        <v>124204</v>
      </c>
    </row>
    <row r="101" spans="1:44" ht="12.75">
      <c r="A101" s="5">
        <f t="shared" si="8"/>
        <v>1957</v>
      </c>
      <c r="B101" s="2">
        <v>2616900</v>
      </c>
      <c r="C101" s="2">
        <v>5406</v>
      </c>
      <c r="D101" s="2">
        <v>0</v>
      </c>
      <c r="E101" s="2">
        <v>0</v>
      </c>
      <c r="F101" s="17">
        <v>31047</v>
      </c>
      <c r="G101" s="2">
        <v>339646</v>
      </c>
      <c r="H101" s="2">
        <v>54982</v>
      </c>
      <c r="I101" s="2">
        <v>461</v>
      </c>
      <c r="J101" s="2">
        <v>77063</v>
      </c>
      <c r="K101" s="2">
        <v>12662</v>
      </c>
      <c r="L101" s="2">
        <v>123614</v>
      </c>
      <c r="M101" s="2">
        <v>17029</v>
      </c>
      <c r="N101" s="2">
        <v>329896</v>
      </c>
      <c r="O101" s="2">
        <v>10169</v>
      </c>
      <c r="P101" s="2">
        <v>38922</v>
      </c>
      <c r="Q101" s="2">
        <v>65</v>
      </c>
      <c r="R101" s="2">
        <v>27162</v>
      </c>
      <c r="S101" s="2">
        <v>19686</v>
      </c>
      <c r="T101" s="2">
        <v>44</v>
      </c>
      <c r="U101" s="2">
        <v>94759</v>
      </c>
      <c r="V101" s="2">
        <v>2677</v>
      </c>
      <c r="W101" s="2">
        <v>13259</v>
      </c>
      <c r="X101" s="2">
        <v>5478</v>
      </c>
      <c r="Y101" s="51">
        <v>214661</v>
      </c>
      <c r="Z101" s="2">
        <v>8179</v>
      </c>
      <c r="AA101" s="2">
        <v>54</v>
      </c>
      <c r="AB101" s="2">
        <v>7</v>
      </c>
      <c r="AC101" s="2">
        <v>1073867</v>
      </c>
      <c r="AD101" s="2">
        <v>4367</v>
      </c>
      <c r="AE101" s="2">
        <v>5</v>
      </c>
      <c r="AF101" s="14">
        <v>5</v>
      </c>
      <c r="AG101" s="2">
        <v>2215</v>
      </c>
      <c r="AH101" s="2">
        <v>109584</v>
      </c>
      <c r="AI101" s="2">
        <v>0</v>
      </c>
      <c r="AJ101" s="4">
        <f t="shared" si="7"/>
        <v>2616971</v>
      </c>
      <c r="AK101" s="10"/>
      <c r="AL101" s="1">
        <v>1073867</v>
      </c>
      <c r="AM101" s="1">
        <v>329896</v>
      </c>
      <c r="AN101" s="1">
        <v>339646</v>
      </c>
      <c r="AO101" s="1">
        <v>214661</v>
      </c>
      <c r="AP101" s="1">
        <v>0</v>
      </c>
      <c r="AQ101" s="1">
        <v>109584</v>
      </c>
      <c r="AR101" s="1">
        <v>123614</v>
      </c>
    </row>
    <row r="102" spans="1:44" ht="12.75">
      <c r="A102" s="5">
        <f t="shared" si="8"/>
        <v>1958</v>
      </c>
      <c r="B102" s="2">
        <v>2449000</v>
      </c>
      <c r="C102" s="2">
        <v>5887</v>
      </c>
      <c r="D102" s="2">
        <v>0</v>
      </c>
      <c r="E102" s="2">
        <v>12</v>
      </c>
      <c r="F102" s="2">
        <v>28700</v>
      </c>
      <c r="G102" s="2">
        <v>313672</v>
      </c>
      <c r="H102" s="2">
        <v>48736</v>
      </c>
      <c r="I102" s="2">
        <v>449</v>
      </c>
      <c r="J102" s="2">
        <v>80275</v>
      </c>
      <c r="K102" s="2">
        <v>11664</v>
      </c>
      <c r="L102" s="2">
        <v>119942</v>
      </c>
      <c r="M102" s="2">
        <v>17509</v>
      </c>
      <c r="N102" s="2">
        <v>313691</v>
      </c>
      <c r="O102" s="2">
        <v>9308</v>
      </c>
      <c r="P102" s="2">
        <v>39512</v>
      </c>
      <c r="Q102" s="2">
        <v>84</v>
      </c>
      <c r="R102" s="2">
        <v>27967</v>
      </c>
      <c r="S102" s="2">
        <v>20273</v>
      </c>
      <c r="T102" s="2">
        <v>40</v>
      </c>
      <c r="U102" s="2">
        <v>98515</v>
      </c>
      <c r="V102" s="2">
        <v>1769</v>
      </c>
      <c r="W102" s="2">
        <v>14259</v>
      </c>
      <c r="X102" s="2">
        <v>6260</v>
      </c>
      <c r="Y102" s="51">
        <v>200699</v>
      </c>
      <c r="Z102" s="2">
        <v>6472</v>
      </c>
      <c r="AA102" s="2">
        <v>58</v>
      </c>
      <c r="AB102" s="2">
        <v>7</v>
      </c>
      <c r="AC102" s="2">
        <v>940168</v>
      </c>
      <c r="AD102" s="2">
        <v>24811</v>
      </c>
      <c r="AE102" s="2">
        <v>4</v>
      </c>
      <c r="AF102" s="2">
        <v>4</v>
      </c>
      <c r="AG102" s="2">
        <v>2185</v>
      </c>
      <c r="AH102" s="2">
        <v>116572</v>
      </c>
      <c r="AI102" s="2">
        <v>0</v>
      </c>
      <c r="AJ102" s="4">
        <f t="shared" si="7"/>
        <v>2449504</v>
      </c>
      <c r="AK102" s="10"/>
      <c r="AL102" s="1">
        <v>940168</v>
      </c>
      <c r="AM102" s="1">
        <v>313691</v>
      </c>
      <c r="AN102" s="1">
        <v>313672</v>
      </c>
      <c r="AO102" s="1">
        <v>200699</v>
      </c>
      <c r="AP102" s="1">
        <v>0</v>
      </c>
      <c r="AQ102" s="1">
        <v>116572</v>
      </c>
      <c r="AR102" s="1">
        <v>119942</v>
      </c>
    </row>
    <row r="103" spans="1:44" ht="12.75">
      <c r="A103" s="5">
        <f t="shared" si="8"/>
        <v>1959</v>
      </c>
      <c r="B103" s="2">
        <v>2574500</v>
      </c>
      <c r="C103" s="2">
        <v>5524</v>
      </c>
      <c r="D103" s="2">
        <v>187</v>
      </c>
      <c r="E103" s="2">
        <v>25</v>
      </c>
      <c r="F103" s="2">
        <v>26329</v>
      </c>
      <c r="G103" s="2">
        <v>303946</v>
      </c>
      <c r="H103" s="2">
        <v>46440</v>
      </c>
      <c r="I103" s="2">
        <v>424</v>
      </c>
      <c r="J103" s="2">
        <v>76727</v>
      </c>
      <c r="K103" s="2">
        <v>11564</v>
      </c>
      <c r="L103" s="2">
        <v>119543</v>
      </c>
      <c r="M103" s="14">
        <v>27272</v>
      </c>
      <c r="N103" s="2">
        <v>362666</v>
      </c>
      <c r="O103" s="2">
        <v>10439</v>
      </c>
      <c r="P103" s="12">
        <v>49620</v>
      </c>
      <c r="Q103" s="2">
        <v>75</v>
      </c>
      <c r="R103" s="2">
        <v>29857</v>
      </c>
      <c r="S103" s="2">
        <v>22881</v>
      </c>
      <c r="T103" s="2">
        <v>32</v>
      </c>
      <c r="U103" s="2">
        <v>105692</v>
      </c>
      <c r="V103" s="2">
        <v>1970</v>
      </c>
      <c r="W103" s="2">
        <v>17824</v>
      </c>
      <c r="X103" s="2">
        <v>5678</v>
      </c>
      <c r="Y103" s="51">
        <v>198090</v>
      </c>
      <c r="Z103" s="2">
        <v>6170</v>
      </c>
      <c r="AA103" s="2">
        <v>151</v>
      </c>
      <c r="AB103" s="2">
        <v>6</v>
      </c>
      <c r="AC103" s="2">
        <v>971978</v>
      </c>
      <c r="AD103" s="15">
        <v>39959</v>
      </c>
      <c r="AE103" s="2">
        <v>6</v>
      </c>
      <c r="AF103" s="2">
        <v>1</v>
      </c>
      <c r="AG103" s="2">
        <v>2184</v>
      </c>
      <c r="AH103" s="2">
        <v>126050</v>
      </c>
      <c r="AI103" s="2">
        <v>0</v>
      </c>
      <c r="AJ103" s="4">
        <f t="shared" si="7"/>
        <v>2569310</v>
      </c>
      <c r="AK103" s="10"/>
      <c r="AL103" s="1">
        <v>971978</v>
      </c>
      <c r="AM103" s="1">
        <v>362666</v>
      </c>
      <c r="AN103" s="1">
        <v>303946</v>
      </c>
      <c r="AO103" s="1">
        <v>198090</v>
      </c>
      <c r="AP103" s="1">
        <v>187</v>
      </c>
      <c r="AQ103" s="1">
        <v>126050</v>
      </c>
      <c r="AR103" s="1">
        <v>119543</v>
      </c>
    </row>
    <row r="104" spans="1:44" ht="12.75">
      <c r="A104" s="11">
        <v>1960</v>
      </c>
      <c r="B104" s="12">
        <v>2574900</v>
      </c>
      <c r="C104" s="12">
        <v>7329</v>
      </c>
      <c r="D104" s="2">
        <v>559</v>
      </c>
      <c r="E104" s="12">
        <v>73</v>
      </c>
      <c r="F104" s="12">
        <v>30117</v>
      </c>
      <c r="G104" s="12">
        <v>305352</v>
      </c>
      <c r="H104" s="12">
        <v>47469</v>
      </c>
      <c r="I104" s="12">
        <v>369</v>
      </c>
      <c r="J104" s="12">
        <v>77341</v>
      </c>
      <c r="K104" s="12">
        <v>12054</v>
      </c>
      <c r="L104" s="12">
        <v>113453</v>
      </c>
      <c r="M104" s="12">
        <v>21147</v>
      </c>
      <c r="N104" s="12">
        <v>400842</v>
      </c>
      <c r="O104" s="12">
        <v>15899</v>
      </c>
      <c r="P104" s="12">
        <v>51673</v>
      </c>
      <c r="Q104" s="12">
        <v>75</v>
      </c>
      <c r="R104" s="12">
        <v>30240</v>
      </c>
      <c r="S104" s="12">
        <v>23825</v>
      </c>
      <c r="T104" s="12">
        <v>27</v>
      </c>
      <c r="U104" s="12">
        <v>107380</v>
      </c>
      <c r="V104" s="12">
        <v>1813</v>
      </c>
      <c r="W104" s="12">
        <v>21992</v>
      </c>
      <c r="X104" s="12">
        <v>6405</v>
      </c>
      <c r="Y104" s="52">
        <v>192913</v>
      </c>
      <c r="Z104" s="12">
        <v>6009</v>
      </c>
      <c r="AA104" s="12">
        <v>281</v>
      </c>
      <c r="AB104" s="12">
        <v>20</v>
      </c>
      <c r="AC104" s="12">
        <v>927479</v>
      </c>
      <c r="AD104" s="12">
        <v>37594</v>
      </c>
      <c r="AE104" s="2">
        <v>2</v>
      </c>
      <c r="AF104" s="2">
        <v>1</v>
      </c>
      <c r="AG104" s="2">
        <v>2300</v>
      </c>
      <c r="AH104" s="2">
        <v>133910</v>
      </c>
      <c r="AI104" s="2">
        <v>0</v>
      </c>
      <c r="AJ104" s="13">
        <f t="shared" si="7"/>
        <v>2575943</v>
      </c>
      <c r="AK104" s="9"/>
      <c r="AL104" s="6">
        <v>927479</v>
      </c>
      <c r="AM104" s="6">
        <v>400842</v>
      </c>
      <c r="AN104" s="6">
        <v>305352</v>
      </c>
      <c r="AO104" s="6">
        <v>192913</v>
      </c>
      <c r="AP104" s="1">
        <v>559</v>
      </c>
      <c r="AQ104" s="1">
        <v>133910</v>
      </c>
      <c r="AR104" s="6">
        <v>113453</v>
      </c>
    </row>
    <row r="105" spans="1:44" ht="12.75">
      <c r="A105" s="5">
        <f aca="true" t="shared" si="9" ref="A105:A113">+A104+1</f>
        <v>1961</v>
      </c>
      <c r="B105" s="2">
        <v>2621800</v>
      </c>
      <c r="C105" s="2">
        <v>6931</v>
      </c>
      <c r="D105" s="12">
        <v>8327</v>
      </c>
      <c r="E105" s="2">
        <v>73</v>
      </c>
      <c r="F105" s="2">
        <v>29846</v>
      </c>
      <c r="G105" s="2">
        <v>299609</v>
      </c>
      <c r="H105" s="2">
        <v>46759</v>
      </c>
      <c r="I105" s="2">
        <v>374</v>
      </c>
      <c r="J105" s="2">
        <v>76616</v>
      </c>
      <c r="K105" s="2">
        <v>11500</v>
      </c>
      <c r="L105" s="2">
        <v>112241</v>
      </c>
      <c r="M105" s="2">
        <v>18944</v>
      </c>
      <c r="N105" s="2">
        <v>424962</v>
      </c>
      <c r="O105" s="2">
        <v>18901</v>
      </c>
      <c r="P105" s="2">
        <v>54688</v>
      </c>
      <c r="Q105" s="2">
        <v>72</v>
      </c>
      <c r="R105" s="2">
        <v>30906</v>
      </c>
      <c r="S105" s="2">
        <v>24369</v>
      </c>
      <c r="T105" s="2">
        <v>154</v>
      </c>
      <c r="U105" s="2">
        <v>112553</v>
      </c>
      <c r="V105" s="2">
        <v>1658</v>
      </c>
      <c r="W105" s="2">
        <v>23652</v>
      </c>
      <c r="X105" s="2">
        <v>5639</v>
      </c>
      <c r="Y105" s="51">
        <v>198081</v>
      </c>
      <c r="Z105" s="2">
        <v>5643</v>
      </c>
      <c r="AA105" s="2">
        <v>233</v>
      </c>
      <c r="AB105" s="2">
        <v>17</v>
      </c>
      <c r="AC105" s="2">
        <v>939191</v>
      </c>
      <c r="AD105" s="2">
        <v>33118</v>
      </c>
      <c r="AE105" s="12">
        <v>2</v>
      </c>
      <c r="AF105" s="12">
        <v>0</v>
      </c>
      <c r="AG105" s="12">
        <v>2760</v>
      </c>
      <c r="AH105" s="12">
        <v>141937</v>
      </c>
      <c r="AI105" s="12">
        <v>0</v>
      </c>
      <c r="AJ105" s="4">
        <f t="shared" si="7"/>
        <v>2629756</v>
      </c>
      <c r="AK105" s="10"/>
      <c r="AL105" s="1">
        <v>939191</v>
      </c>
      <c r="AM105" s="1">
        <v>424962</v>
      </c>
      <c r="AN105" s="1">
        <v>299609</v>
      </c>
      <c r="AO105" s="1">
        <v>198081</v>
      </c>
      <c r="AP105" s="6">
        <v>8327</v>
      </c>
      <c r="AQ105" s="6">
        <v>141937</v>
      </c>
      <c r="AR105" s="1">
        <v>112241</v>
      </c>
    </row>
    <row r="106" spans="1:44" ht="12.75">
      <c r="A106" s="5">
        <f t="shared" si="9"/>
        <v>1962</v>
      </c>
      <c r="B106" s="2">
        <v>2676200</v>
      </c>
      <c r="C106" s="2">
        <v>7473</v>
      </c>
      <c r="D106" s="2">
        <v>10259</v>
      </c>
      <c r="E106" s="2">
        <v>39</v>
      </c>
      <c r="F106" s="2">
        <v>27649</v>
      </c>
      <c r="G106" s="2">
        <v>296590</v>
      </c>
      <c r="H106" s="2">
        <v>42477</v>
      </c>
      <c r="I106" s="2">
        <v>419</v>
      </c>
      <c r="J106" s="2">
        <v>78796</v>
      </c>
      <c r="K106" s="2">
        <v>12077</v>
      </c>
      <c r="L106" s="2">
        <v>112076</v>
      </c>
      <c r="M106" s="2">
        <v>17769</v>
      </c>
      <c r="N106" s="2">
        <v>477163</v>
      </c>
      <c r="O106" s="2">
        <v>17114</v>
      </c>
      <c r="P106" s="2">
        <v>55713</v>
      </c>
      <c r="Q106" s="2">
        <v>55</v>
      </c>
      <c r="R106" s="2">
        <v>31648</v>
      </c>
      <c r="S106" s="14">
        <v>24694</v>
      </c>
      <c r="T106" s="2">
        <v>141</v>
      </c>
      <c r="U106" s="2">
        <v>109328</v>
      </c>
      <c r="V106" s="2">
        <v>1589</v>
      </c>
      <c r="W106" s="2">
        <v>25181</v>
      </c>
      <c r="X106" s="2">
        <v>5835</v>
      </c>
      <c r="Y106" s="51">
        <v>202732</v>
      </c>
      <c r="Z106" s="2">
        <v>5302</v>
      </c>
      <c r="AA106" s="2">
        <v>169</v>
      </c>
      <c r="AB106" s="2">
        <v>14</v>
      </c>
      <c r="AC106" s="2">
        <v>943328</v>
      </c>
      <c r="AD106" s="2">
        <v>31029</v>
      </c>
      <c r="AE106" s="2">
        <v>3</v>
      </c>
      <c r="AF106" s="2">
        <v>0</v>
      </c>
      <c r="AG106" s="2">
        <v>3470</v>
      </c>
      <c r="AH106" s="2">
        <v>135847</v>
      </c>
      <c r="AI106" s="2">
        <v>0</v>
      </c>
      <c r="AJ106" s="4">
        <f t="shared" si="7"/>
        <v>2675979</v>
      </c>
      <c r="AK106" s="10"/>
      <c r="AL106" s="1">
        <v>943328</v>
      </c>
      <c r="AM106" s="1">
        <v>477163</v>
      </c>
      <c r="AN106" s="1">
        <v>296590</v>
      </c>
      <c r="AO106" s="1">
        <v>202732</v>
      </c>
      <c r="AP106" s="1">
        <v>10259</v>
      </c>
      <c r="AQ106" s="1">
        <v>135847</v>
      </c>
      <c r="AR106" s="1">
        <v>112076</v>
      </c>
    </row>
    <row r="107" spans="1:44" ht="12.75">
      <c r="A107" s="5">
        <f t="shared" si="9"/>
        <v>1963</v>
      </c>
      <c r="B107" s="2">
        <v>2752700</v>
      </c>
      <c r="C107" s="2">
        <v>9175</v>
      </c>
      <c r="D107" s="2">
        <v>10740</v>
      </c>
      <c r="E107" s="2">
        <v>68</v>
      </c>
      <c r="F107" s="2">
        <v>27406</v>
      </c>
      <c r="G107" s="2">
        <v>300908</v>
      </c>
      <c r="H107" s="2">
        <v>38383</v>
      </c>
      <c r="I107" s="2">
        <v>464</v>
      </c>
      <c r="J107" s="2">
        <v>74796</v>
      </c>
      <c r="K107" s="2">
        <v>11902</v>
      </c>
      <c r="L107" s="2">
        <v>109107</v>
      </c>
      <c r="M107" s="2">
        <v>18344</v>
      </c>
      <c r="N107" s="2">
        <v>515057</v>
      </c>
      <c r="O107" s="2">
        <v>15972</v>
      </c>
      <c r="P107" s="2">
        <v>58619</v>
      </c>
      <c r="Q107" s="2">
        <v>59</v>
      </c>
      <c r="R107" s="2">
        <v>30670</v>
      </c>
      <c r="S107" s="2">
        <v>21846</v>
      </c>
      <c r="T107" s="2">
        <v>118</v>
      </c>
      <c r="U107" s="2">
        <v>109941</v>
      </c>
      <c r="V107" s="2">
        <v>1679</v>
      </c>
      <c r="W107" s="2">
        <v>25030</v>
      </c>
      <c r="X107" s="2">
        <v>6039</v>
      </c>
      <c r="Y107" s="51">
        <v>201962</v>
      </c>
      <c r="Z107" s="2">
        <v>5083</v>
      </c>
      <c r="AA107" s="2">
        <v>215</v>
      </c>
      <c r="AB107" s="2">
        <v>18</v>
      </c>
      <c r="AC107" s="2">
        <v>977835</v>
      </c>
      <c r="AD107" s="2">
        <v>33435</v>
      </c>
      <c r="AE107" s="2">
        <v>3</v>
      </c>
      <c r="AF107" s="2">
        <v>0</v>
      </c>
      <c r="AG107" s="2">
        <v>3350</v>
      </c>
      <c r="AH107" s="2">
        <v>144407</v>
      </c>
      <c r="AI107" s="2">
        <v>0</v>
      </c>
      <c r="AJ107" s="4">
        <f t="shared" si="7"/>
        <v>2752631</v>
      </c>
      <c r="AK107" s="10"/>
      <c r="AL107" s="1">
        <v>977835</v>
      </c>
      <c r="AM107" s="1">
        <v>515057</v>
      </c>
      <c r="AN107" s="1">
        <v>300908</v>
      </c>
      <c r="AO107" s="1">
        <v>201962</v>
      </c>
      <c r="AP107" s="1">
        <v>10740</v>
      </c>
      <c r="AQ107" s="1">
        <v>144407</v>
      </c>
      <c r="AR107" s="1">
        <v>109107</v>
      </c>
    </row>
    <row r="108" spans="1:44" ht="12.75">
      <c r="A108" s="5">
        <f t="shared" si="9"/>
        <v>1964</v>
      </c>
      <c r="B108" s="2">
        <v>2786900</v>
      </c>
      <c r="C108" s="2">
        <v>8498</v>
      </c>
      <c r="D108" s="2">
        <v>11059</v>
      </c>
      <c r="E108" s="2">
        <v>64</v>
      </c>
      <c r="F108" s="2">
        <v>25737</v>
      </c>
      <c r="G108" s="2">
        <v>300009</v>
      </c>
      <c r="H108" s="2">
        <v>34765</v>
      </c>
      <c r="I108" s="2">
        <v>620</v>
      </c>
      <c r="J108" s="2">
        <v>70168</v>
      </c>
      <c r="K108" s="2">
        <v>11283</v>
      </c>
      <c r="L108" s="2">
        <v>108252</v>
      </c>
      <c r="M108" s="2">
        <v>19772</v>
      </c>
      <c r="N108" s="2">
        <v>542698</v>
      </c>
      <c r="O108" s="2">
        <v>15601</v>
      </c>
      <c r="P108" s="2">
        <v>58777</v>
      </c>
      <c r="Q108" s="2">
        <v>65</v>
      </c>
      <c r="R108" s="2">
        <v>30647</v>
      </c>
      <c r="S108" s="2">
        <v>19113</v>
      </c>
      <c r="T108" s="2">
        <v>256</v>
      </c>
      <c r="U108" s="2">
        <v>113863</v>
      </c>
      <c r="V108" s="2">
        <v>1874</v>
      </c>
      <c r="W108" s="2">
        <v>25791</v>
      </c>
      <c r="X108" s="2">
        <v>15859</v>
      </c>
      <c r="Y108" s="51">
        <v>202624</v>
      </c>
      <c r="Z108" s="2">
        <v>5113</v>
      </c>
      <c r="AA108" s="2">
        <v>247</v>
      </c>
      <c r="AB108" s="2">
        <v>10</v>
      </c>
      <c r="AC108" s="2">
        <v>989625</v>
      </c>
      <c r="AD108" s="2">
        <v>28675</v>
      </c>
      <c r="AE108" s="2">
        <v>6</v>
      </c>
      <c r="AF108" s="2">
        <v>0</v>
      </c>
      <c r="AG108" s="2">
        <v>3370</v>
      </c>
      <c r="AH108" s="2">
        <v>138752</v>
      </c>
      <c r="AI108" s="2">
        <v>0</v>
      </c>
      <c r="AJ108" s="4">
        <f t="shared" si="7"/>
        <v>2783193</v>
      </c>
      <c r="AK108" s="10"/>
      <c r="AL108" s="1">
        <v>989625</v>
      </c>
      <c r="AM108" s="1">
        <v>542698</v>
      </c>
      <c r="AN108" s="1">
        <v>300009</v>
      </c>
      <c r="AO108" s="1">
        <v>202624</v>
      </c>
      <c r="AP108" s="1">
        <v>11059</v>
      </c>
      <c r="AQ108" s="1">
        <v>138752</v>
      </c>
      <c r="AR108" s="1">
        <v>108252</v>
      </c>
    </row>
    <row r="109" spans="1:44" ht="12.75">
      <c r="A109" s="5">
        <f t="shared" si="9"/>
        <v>1965</v>
      </c>
      <c r="B109" s="2">
        <v>2848500</v>
      </c>
      <c r="C109" s="2">
        <v>8064</v>
      </c>
      <c r="D109" s="2">
        <v>11128</v>
      </c>
      <c r="E109" s="2">
        <v>87</v>
      </c>
      <c r="F109" s="2">
        <v>25930</v>
      </c>
      <c r="G109" s="2">
        <v>315428</v>
      </c>
      <c r="H109" s="2">
        <v>33611</v>
      </c>
      <c r="I109" s="2">
        <v>1464</v>
      </c>
      <c r="J109" s="2">
        <v>63708</v>
      </c>
      <c r="K109" s="2">
        <v>11481</v>
      </c>
      <c r="L109" s="2">
        <v>104723</v>
      </c>
      <c r="M109" s="2">
        <v>19386</v>
      </c>
      <c r="N109" s="2">
        <v>594853</v>
      </c>
      <c r="O109" s="2">
        <v>14728</v>
      </c>
      <c r="P109" s="2">
        <v>56183</v>
      </c>
      <c r="Q109" s="2">
        <v>73</v>
      </c>
      <c r="R109" s="2">
        <v>32778</v>
      </c>
      <c r="S109" s="2">
        <v>17216</v>
      </c>
      <c r="T109" s="2">
        <v>209</v>
      </c>
      <c r="U109" s="2">
        <v>119166</v>
      </c>
      <c r="V109" s="2">
        <v>1632</v>
      </c>
      <c r="W109" s="2">
        <v>26350</v>
      </c>
      <c r="X109" s="2">
        <v>12808</v>
      </c>
      <c r="Y109" s="51">
        <v>208441</v>
      </c>
      <c r="Z109" s="2">
        <v>4922</v>
      </c>
      <c r="AA109" s="2">
        <v>219</v>
      </c>
      <c r="AB109" s="2">
        <v>11</v>
      </c>
      <c r="AC109" s="2">
        <v>1000749</v>
      </c>
      <c r="AD109" s="2">
        <v>25298</v>
      </c>
      <c r="AE109" s="2">
        <v>4</v>
      </c>
      <c r="AF109" s="2">
        <v>0</v>
      </c>
      <c r="AG109" s="2">
        <v>3530</v>
      </c>
      <c r="AH109" s="2">
        <v>138314</v>
      </c>
      <c r="AI109" s="2">
        <v>0</v>
      </c>
      <c r="AJ109" s="4">
        <f t="shared" si="7"/>
        <v>2852494</v>
      </c>
      <c r="AK109" s="10"/>
      <c r="AL109" s="1">
        <v>1000749</v>
      </c>
      <c r="AM109" s="1">
        <v>594853</v>
      </c>
      <c r="AN109" s="1">
        <v>315428</v>
      </c>
      <c r="AO109" s="1">
        <v>208441</v>
      </c>
      <c r="AP109" s="1">
        <v>11128</v>
      </c>
      <c r="AQ109" s="1">
        <v>138314</v>
      </c>
      <c r="AR109" s="1">
        <v>104723</v>
      </c>
    </row>
    <row r="110" spans="1:44" ht="12.75">
      <c r="A110" s="5">
        <f t="shared" si="9"/>
        <v>1966</v>
      </c>
      <c r="B110" s="2">
        <v>3027800</v>
      </c>
      <c r="C110" s="2">
        <v>8030</v>
      </c>
      <c r="D110" s="2">
        <v>14358</v>
      </c>
      <c r="E110" s="2">
        <v>152</v>
      </c>
      <c r="F110" s="2">
        <v>23824</v>
      </c>
      <c r="G110" s="2">
        <v>345295</v>
      </c>
      <c r="H110" s="2">
        <v>33492</v>
      </c>
      <c r="I110" s="2">
        <v>1799</v>
      </c>
      <c r="J110" s="2">
        <v>61661</v>
      </c>
      <c r="K110" s="2">
        <v>10617</v>
      </c>
      <c r="L110" s="2">
        <v>103738</v>
      </c>
      <c r="M110" s="2">
        <v>18086</v>
      </c>
      <c r="N110" s="2">
        <v>674318</v>
      </c>
      <c r="O110" s="2">
        <v>14273</v>
      </c>
      <c r="P110" s="2">
        <v>55227</v>
      </c>
      <c r="Q110" s="2">
        <v>97</v>
      </c>
      <c r="R110" s="2">
        <v>35360</v>
      </c>
      <c r="S110" s="2">
        <v>13850</v>
      </c>
      <c r="T110" s="2">
        <v>307</v>
      </c>
      <c r="U110" s="2">
        <v>124154</v>
      </c>
      <c r="V110" s="2">
        <v>1735</v>
      </c>
      <c r="W110" s="2">
        <v>27126</v>
      </c>
      <c r="X110" s="2">
        <v>10899</v>
      </c>
      <c r="Y110" s="51">
        <v>224839</v>
      </c>
      <c r="Z110" s="2">
        <v>4337</v>
      </c>
      <c r="AA110" s="2">
        <v>239</v>
      </c>
      <c r="AB110" s="2">
        <v>7</v>
      </c>
      <c r="AC110" s="2">
        <v>1057706</v>
      </c>
      <c r="AD110" s="2">
        <v>24112</v>
      </c>
      <c r="AE110" s="2">
        <v>1</v>
      </c>
      <c r="AF110" s="2">
        <v>0</v>
      </c>
      <c r="AG110" s="2">
        <v>3674</v>
      </c>
      <c r="AH110" s="2">
        <v>134470</v>
      </c>
      <c r="AI110" s="2">
        <v>0</v>
      </c>
      <c r="AJ110" s="4">
        <f t="shared" si="7"/>
        <v>3027783</v>
      </c>
      <c r="AK110" s="10"/>
      <c r="AL110" s="1">
        <v>1057706</v>
      </c>
      <c r="AM110" s="1">
        <v>674318</v>
      </c>
      <c r="AN110" s="1">
        <v>345295</v>
      </c>
      <c r="AO110" s="1">
        <v>224839</v>
      </c>
      <c r="AP110" s="1">
        <v>14358</v>
      </c>
      <c r="AQ110" s="1">
        <v>134470</v>
      </c>
      <c r="AR110" s="1">
        <v>103738</v>
      </c>
    </row>
    <row r="111" spans="1:44" ht="12.75">
      <c r="A111" s="5">
        <f t="shared" si="9"/>
        <v>1967</v>
      </c>
      <c r="B111" s="2">
        <v>3215700</v>
      </c>
      <c r="C111" s="2">
        <v>7348</v>
      </c>
      <c r="D111" s="2">
        <v>29126</v>
      </c>
      <c r="E111" s="2">
        <v>2924</v>
      </c>
      <c r="F111" s="2">
        <v>21075</v>
      </c>
      <c r="G111" s="2">
        <v>359219</v>
      </c>
      <c r="H111" s="2">
        <v>33905</v>
      </c>
      <c r="I111" s="2">
        <v>1568</v>
      </c>
      <c r="J111" s="2">
        <v>59142</v>
      </c>
      <c r="K111" s="2">
        <v>10081</v>
      </c>
      <c r="L111" s="2">
        <v>99200</v>
      </c>
      <c r="M111" s="2">
        <v>15535</v>
      </c>
      <c r="N111" s="2">
        <v>774527</v>
      </c>
      <c r="O111" s="2">
        <v>13664</v>
      </c>
      <c r="P111" s="2">
        <v>57147</v>
      </c>
      <c r="Q111" s="2">
        <v>75</v>
      </c>
      <c r="R111" s="2">
        <v>34959</v>
      </c>
      <c r="S111" s="2">
        <v>13373</v>
      </c>
      <c r="T111" s="2">
        <v>279</v>
      </c>
      <c r="U111" s="2">
        <v>126144</v>
      </c>
      <c r="V111" s="2">
        <v>1972</v>
      </c>
      <c r="W111" s="2">
        <v>25315</v>
      </c>
      <c r="X111" s="2">
        <v>9924</v>
      </c>
      <c r="Y111" s="51">
        <v>230749</v>
      </c>
      <c r="Z111" s="2">
        <v>4387</v>
      </c>
      <c r="AA111" s="2">
        <v>211</v>
      </c>
      <c r="AB111" s="2">
        <v>7</v>
      </c>
      <c r="AC111" s="2">
        <v>1119962</v>
      </c>
      <c r="AD111" s="2">
        <v>24048</v>
      </c>
      <c r="AE111" s="2">
        <v>3</v>
      </c>
      <c r="AF111" s="2">
        <v>0</v>
      </c>
      <c r="AG111" s="2">
        <v>3561</v>
      </c>
      <c r="AH111" s="2">
        <v>136312</v>
      </c>
      <c r="AI111" s="2">
        <v>0</v>
      </c>
      <c r="AJ111" s="4">
        <f t="shared" si="7"/>
        <v>3215742</v>
      </c>
      <c r="AK111" s="10"/>
      <c r="AL111" s="1">
        <v>1119962</v>
      </c>
      <c r="AM111" s="1">
        <v>774527</v>
      </c>
      <c r="AN111" s="1">
        <v>359219</v>
      </c>
      <c r="AO111" s="1">
        <v>230749</v>
      </c>
      <c r="AP111" s="1">
        <v>29126</v>
      </c>
      <c r="AQ111" s="1">
        <v>136312</v>
      </c>
      <c r="AR111" s="1">
        <v>99200</v>
      </c>
    </row>
    <row r="112" spans="1:44" ht="12.75">
      <c r="A112" s="5">
        <f t="shared" si="9"/>
        <v>1968</v>
      </c>
      <c r="B112" s="2">
        <v>3329000</v>
      </c>
      <c r="C112" s="2">
        <v>7635</v>
      </c>
      <c r="D112" s="2">
        <v>66204</v>
      </c>
      <c r="E112" s="14">
        <v>3370</v>
      </c>
      <c r="F112" s="2">
        <v>19464</v>
      </c>
      <c r="G112" s="2">
        <v>375496</v>
      </c>
      <c r="H112" s="2">
        <v>31937</v>
      </c>
      <c r="I112" s="2">
        <v>1474</v>
      </c>
      <c r="J112" s="2">
        <v>56391</v>
      </c>
      <c r="K112" s="2">
        <v>8692</v>
      </c>
      <c r="L112" s="2">
        <v>94505</v>
      </c>
      <c r="M112" s="2">
        <v>14036</v>
      </c>
      <c r="N112" s="2">
        <v>817426</v>
      </c>
      <c r="O112" s="2">
        <v>12974</v>
      </c>
      <c r="P112" s="2">
        <v>58708</v>
      </c>
      <c r="Q112" s="2">
        <v>65</v>
      </c>
      <c r="R112" s="14">
        <v>48460</v>
      </c>
      <c r="S112" s="2">
        <v>13183</v>
      </c>
      <c r="T112" s="2">
        <v>271</v>
      </c>
      <c r="U112" s="2">
        <v>128550</v>
      </c>
      <c r="V112" s="2">
        <v>1532</v>
      </c>
      <c r="W112" s="2">
        <v>25040</v>
      </c>
      <c r="X112" s="2">
        <v>11204</v>
      </c>
      <c r="Y112" s="51">
        <v>223623</v>
      </c>
      <c r="Z112" s="2">
        <v>4160</v>
      </c>
      <c r="AA112" s="2">
        <v>187</v>
      </c>
      <c r="AB112" s="2">
        <v>6</v>
      </c>
      <c r="AC112" s="2">
        <v>1133380</v>
      </c>
      <c r="AD112" s="2">
        <v>23504</v>
      </c>
      <c r="AE112" s="2">
        <v>3</v>
      </c>
      <c r="AF112" s="2">
        <v>0</v>
      </c>
      <c r="AG112" s="2">
        <v>3312</v>
      </c>
      <c r="AH112" s="2">
        <v>144250</v>
      </c>
      <c r="AI112" s="2">
        <v>0</v>
      </c>
      <c r="AJ112" s="4">
        <f t="shared" si="7"/>
        <v>3329042</v>
      </c>
      <c r="AK112" s="10"/>
      <c r="AL112" s="1">
        <v>1133380</v>
      </c>
      <c r="AM112" s="1">
        <v>817426</v>
      </c>
      <c r="AN112" s="1">
        <v>375496</v>
      </c>
      <c r="AO112" s="1">
        <v>223623</v>
      </c>
      <c r="AP112" s="1">
        <v>66204</v>
      </c>
      <c r="AQ112" s="1">
        <v>144250</v>
      </c>
      <c r="AR112" s="1">
        <v>94505</v>
      </c>
    </row>
    <row r="113" spans="1:44" ht="12.75">
      <c r="A113" s="5">
        <f t="shared" si="9"/>
        <v>1969</v>
      </c>
      <c r="B113" s="2">
        <v>3371800</v>
      </c>
      <c r="C113" s="2">
        <v>7701</v>
      </c>
      <c r="D113" s="2">
        <v>73953</v>
      </c>
      <c r="E113" s="2">
        <v>2433</v>
      </c>
      <c r="F113" s="2">
        <v>18049</v>
      </c>
      <c r="G113" s="2">
        <v>375291</v>
      </c>
      <c r="H113" s="2">
        <v>28294</v>
      </c>
      <c r="I113" s="2">
        <v>1731</v>
      </c>
      <c r="J113" s="2">
        <v>50724</v>
      </c>
      <c r="K113" s="2">
        <v>7841</v>
      </c>
      <c r="L113" s="2">
        <v>88716</v>
      </c>
      <c r="M113" s="2">
        <v>12924</v>
      </c>
      <c r="N113" s="2">
        <v>844603</v>
      </c>
      <c r="O113" s="2">
        <v>12213</v>
      </c>
      <c r="P113" s="2">
        <v>64283</v>
      </c>
      <c r="Q113" s="2">
        <v>67</v>
      </c>
      <c r="R113" s="2">
        <v>43954</v>
      </c>
      <c r="S113" s="2">
        <v>12106</v>
      </c>
      <c r="T113" s="2">
        <v>223</v>
      </c>
      <c r="U113" s="14">
        <v>129227</v>
      </c>
      <c r="V113" s="2">
        <v>1256</v>
      </c>
      <c r="W113" s="2">
        <v>22703</v>
      </c>
      <c r="X113" s="2">
        <v>10972</v>
      </c>
      <c r="Y113" s="51">
        <v>224729</v>
      </c>
      <c r="Z113" s="2">
        <v>4448</v>
      </c>
      <c r="AA113" s="2">
        <v>158</v>
      </c>
      <c r="AB113" s="2">
        <v>32</v>
      </c>
      <c r="AC113" s="2">
        <v>1151775</v>
      </c>
      <c r="AD113" s="2">
        <v>23295</v>
      </c>
      <c r="AE113" s="2">
        <v>1</v>
      </c>
      <c r="AF113" s="2">
        <v>0</v>
      </c>
      <c r="AG113" s="2">
        <v>3104</v>
      </c>
      <c r="AH113" s="2">
        <v>154945</v>
      </c>
      <c r="AI113" s="2">
        <v>0</v>
      </c>
      <c r="AJ113" s="4">
        <f t="shared" si="7"/>
        <v>3371751</v>
      </c>
      <c r="AK113" s="10"/>
      <c r="AL113" s="1">
        <v>1151775</v>
      </c>
      <c r="AM113" s="1">
        <v>844603</v>
      </c>
      <c r="AN113" s="1">
        <v>375291</v>
      </c>
      <c r="AO113" s="1">
        <v>224729</v>
      </c>
      <c r="AP113" s="1">
        <v>73953</v>
      </c>
      <c r="AQ113" s="1">
        <v>154945</v>
      </c>
      <c r="AR113" s="1">
        <v>88716</v>
      </c>
    </row>
    <row r="114" spans="1:44" ht="12.75">
      <c r="A114" s="11">
        <v>1970</v>
      </c>
      <c r="B114" s="12">
        <v>3517500</v>
      </c>
      <c r="C114" s="2">
        <v>7263</v>
      </c>
      <c r="D114" s="12">
        <v>83616</v>
      </c>
      <c r="E114" s="12">
        <v>1784</v>
      </c>
      <c r="F114" s="12">
        <v>18035</v>
      </c>
      <c r="G114" s="12">
        <v>372191</v>
      </c>
      <c r="H114" s="12">
        <v>24723</v>
      </c>
      <c r="I114" s="12">
        <v>2999</v>
      </c>
      <c r="J114" s="12">
        <v>43747</v>
      </c>
      <c r="K114" s="12">
        <v>7487</v>
      </c>
      <c r="L114" s="12">
        <v>84853</v>
      </c>
      <c r="M114" s="12">
        <v>11575</v>
      </c>
      <c r="N114" s="14">
        <v>906907</v>
      </c>
      <c r="O114" s="12">
        <v>11693</v>
      </c>
      <c r="P114" s="14">
        <v>65119</v>
      </c>
      <c r="Q114" s="12">
        <v>66</v>
      </c>
      <c r="R114" s="12">
        <v>37879</v>
      </c>
      <c r="S114" s="12">
        <v>11451</v>
      </c>
      <c r="T114" s="12">
        <v>149</v>
      </c>
      <c r="U114" s="12">
        <v>126184</v>
      </c>
      <c r="V114" s="12">
        <v>1194</v>
      </c>
      <c r="W114" s="12">
        <v>21998</v>
      </c>
      <c r="X114" s="12">
        <v>9864</v>
      </c>
      <c r="Y114" s="52">
        <v>223574</v>
      </c>
      <c r="Z114" s="12">
        <v>4093</v>
      </c>
      <c r="AA114" s="12">
        <v>160</v>
      </c>
      <c r="AB114" s="12">
        <v>309</v>
      </c>
      <c r="AC114" s="12">
        <v>1249697</v>
      </c>
      <c r="AD114" s="12">
        <v>23370</v>
      </c>
      <c r="AE114" s="12">
        <v>1</v>
      </c>
      <c r="AF114" s="12">
        <v>0</v>
      </c>
      <c r="AG114" s="12">
        <v>3124</v>
      </c>
      <c r="AH114" s="14">
        <v>160345</v>
      </c>
      <c r="AI114" s="12">
        <v>0</v>
      </c>
      <c r="AJ114" s="18">
        <f t="shared" si="7"/>
        <v>3515450</v>
      </c>
      <c r="AK114" s="9"/>
      <c r="AL114" s="6">
        <v>1249697</v>
      </c>
      <c r="AM114" s="6">
        <v>906907</v>
      </c>
      <c r="AN114" s="6">
        <v>372191</v>
      </c>
      <c r="AO114" s="6">
        <v>223574</v>
      </c>
      <c r="AP114" s="6">
        <v>83616</v>
      </c>
      <c r="AQ114" s="6">
        <v>160345</v>
      </c>
      <c r="AR114" s="6">
        <v>84853</v>
      </c>
    </row>
    <row r="115" spans="1:44" ht="12.75">
      <c r="A115" s="5">
        <f aca="true" t="shared" si="10" ref="A115:A123">+A114+1</f>
        <v>1971</v>
      </c>
      <c r="B115" s="2">
        <v>3453900</v>
      </c>
      <c r="C115" s="12">
        <v>7832</v>
      </c>
      <c r="D115" s="2">
        <v>79494</v>
      </c>
      <c r="E115" s="2">
        <v>1236</v>
      </c>
      <c r="F115" s="2">
        <v>18263</v>
      </c>
      <c r="G115" s="2">
        <v>358484</v>
      </c>
      <c r="H115" s="2">
        <v>27391</v>
      </c>
      <c r="I115" s="2">
        <v>5347</v>
      </c>
      <c r="J115" s="2">
        <v>39084</v>
      </c>
      <c r="K115" s="2">
        <v>6658</v>
      </c>
      <c r="L115" s="2">
        <v>78532</v>
      </c>
      <c r="M115" s="2">
        <v>10692</v>
      </c>
      <c r="N115" s="2">
        <v>935243</v>
      </c>
      <c r="O115" s="2">
        <v>11893</v>
      </c>
      <c r="P115" s="2">
        <v>64066</v>
      </c>
      <c r="Q115" s="2">
        <v>66</v>
      </c>
      <c r="R115" s="2">
        <v>34599</v>
      </c>
      <c r="S115" s="2">
        <v>10062</v>
      </c>
      <c r="T115" s="2">
        <v>113</v>
      </c>
      <c r="U115" s="2">
        <v>118412</v>
      </c>
      <c r="V115" s="2">
        <v>1126</v>
      </c>
      <c r="W115" s="2">
        <v>21653</v>
      </c>
      <c r="X115" s="2">
        <v>8286</v>
      </c>
      <c r="Y115" s="51">
        <v>213313</v>
      </c>
      <c r="Z115" s="2">
        <v>3798</v>
      </c>
      <c r="AA115" s="2">
        <v>233</v>
      </c>
      <c r="AB115" s="2">
        <v>398</v>
      </c>
      <c r="AC115" s="2">
        <v>1222926</v>
      </c>
      <c r="AD115" s="2">
        <v>23630</v>
      </c>
      <c r="AE115" s="2">
        <v>1</v>
      </c>
      <c r="AF115" s="2">
        <v>0</v>
      </c>
      <c r="AG115" s="2">
        <v>2969</v>
      </c>
      <c r="AH115" s="2">
        <v>148114</v>
      </c>
      <c r="AI115" s="2">
        <v>0</v>
      </c>
      <c r="AJ115" s="4">
        <f t="shared" si="7"/>
        <v>3453914</v>
      </c>
      <c r="AK115" s="10"/>
      <c r="AL115" s="1">
        <v>1222926</v>
      </c>
      <c r="AM115" s="1">
        <v>935243</v>
      </c>
      <c r="AN115" s="1">
        <v>358484</v>
      </c>
      <c r="AO115" s="1">
        <v>213313</v>
      </c>
      <c r="AP115" s="1">
        <v>79494</v>
      </c>
      <c r="AQ115" s="1">
        <v>148114</v>
      </c>
      <c r="AR115" s="1">
        <v>78532</v>
      </c>
    </row>
    <row r="116" spans="1:44" ht="12.75">
      <c r="A116" s="5">
        <f t="shared" si="10"/>
        <v>1972</v>
      </c>
      <c r="B116" s="2">
        <v>3455400</v>
      </c>
      <c r="C116" s="2">
        <v>9934</v>
      </c>
      <c r="D116" s="2">
        <v>72893</v>
      </c>
      <c r="E116" s="2">
        <v>993</v>
      </c>
      <c r="F116" s="2">
        <v>18519</v>
      </c>
      <c r="G116" s="2">
        <v>347022</v>
      </c>
      <c r="H116" s="2">
        <v>32015</v>
      </c>
      <c r="I116" s="2">
        <v>16897</v>
      </c>
      <c r="J116" s="2">
        <v>34874</v>
      </c>
      <c r="K116" s="2">
        <v>6130</v>
      </c>
      <c r="L116" s="2">
        <v>73744</v>
      </c>
      <c r="M116" s="2">
        <v>9702</v>
      </c>
      <c r="N116" s="2">
        <v>891827</v>
      </c>
      <c r="O116" s="2">
        <v>12990</v>
      </c>
      <c r="P116" s="2">
        <v>61100</v>
      </c>
      <c r="Q116" s="2">
        <v>60</v>
      </c>
      <c r="R116" s="2">
        <v>33904</v>
      </c>
      <c r="S116" s="2">
        <v>8705</v>
      </c>
      <c r="T116" s="2">
        <v>100</v>
      </c>
      <c r="U116" s="2">
        <v>110525</v>
      </c>
      <c r="V116" s="2">
        <v>1018</v>
      </c>
      <c r="W116" s="2">
        <v>20624</v>
      </c>
      <c r="X116" s="2">
        <v>9358</v>
      </c>
      <c r="Y116" s="51">
        <v>207633</v>
      </c>
      <c r="Z116" s="2">
        <v>3441</v>
      </c>
      <c r="AA116" s="2">
        <v>219</v>
      </c>
      <c r="AB116" s="2">
        <v>198</v>
      </c>
      <c r="AC116" s="14">
        <v>1301686</v>
      </c>
      <c r="AD116" s="2">
        <v>26570</v>
      </c>
      <c r="AE116" s="2">
        <v>0</v>
      </c>
      <c r="AF116" s="2">
        <v>0</v>
      </c>
      <c r="AG116" s="2">
        <v>2677</v>
      </c>
      <c r="AH116" s="2">
        <v>140011</v>
      </c>
      <c r="AI116" s="2">
        <v>0</v>
      </c>
      <c r="AJ116" s="4">
        <f t="shared" si="7"/>
        <v>3455369</v>
      </c>
      <c r="AK116" s="10"/>
      <c r="AL116" s="1">
        <v>1301686</v>
      </c>
      <c r="AM116" s="1">
        <v>891827</v>
      </c>
      <c r="AN116" s="1">
        <v>347022</v>
      </c>
      <c r="AO116" s="1">
        <v>207633</v>
      </c>
      <c r="AP116" s="1">
        <v>72893</v>
      </c>
      <c r="AQ116" s="1">
        <v>140011</v>
      </c>
      <c r="AR116" s="1">
        <v>73744</v>
      </c>
    </row>
    <row r="117" spans="1:44" ht="12.75">
      <c r="A117" s="5">
        <f t="shared" si="10"/>
        <v>1973</v>
      </c>
      <c r="B117" s="2">
        <v>3360900</v>
      </c>
      <c r="C117" s="2">
        <v>11677</v>
      </c>
      <c r="D117" s="2">
        <v>72323</v>
      </c>
      <c r="E117" s="2">
        <v>804</v>
      </c>
      <c r="F117" s="2">
        <v>18016</v>
      </c>
      <c r="G117" s="2">
        <v>336075</v>
      </c>
      <c r="H117" s="2">
        <v>36590</v>
      </c>
      <c r="I117" s="2">
        <v>32695</v>
      </c>
      <c r="J117" s="2">
        <v>30669</v>
      </c>
      <c r="K117" s="2">
        <v>5312</v>
      </c>
      <c r="L117" s="2">
        <v>66227</v>
      </c>
      <c r="M117" s="2">
        <v>8687</v>
      </c>
      <c r="N117" s="2">
        <v>831524</v>
      </c>
      <c r="O117" s="2">
        <v>14614</v>
      </c>
      <c r="P117" s="2">
        <v>56102</v>
      </c>
      <c r="Q117" s="2">
        <v>60</v>
      </c>
      <c r="R117" s="2">
        <v>34620</v>
      </c>
      <c r="S117" s="2">
        <v>7240</v>
      </c>
      <c r="T117" s="2">
        <v>96</v>
      </c>
      <c r="U117" s="2">
        <v>100986</v>
      </c>
      <c r="V117" s="2">
        <v>967</v>
      </c>
      <c r="W117" s="2">
        <v>20235</v>
      </c>
      <c r="X117" s="2">
        <v>8796</v>
      </c>
      <c r="Y117" s="51">
        <v>191204</v>
      </c>
      <c r="Z117" s="2">
        <v>3282</v>
      </c>
      <c r="AA117" s="2">
        <v>275</v>
      </c>
      <c r="AB117" s="2">
        <v>201</v>
      </c>
      <c r="AC117" s="2">
        <v>1294671</v>
      </c>
      <c r="AD117" s="2">
        <v>32656</v>
      </c>
      <c r="AE117" s="2">
        <v>0</v>
      </c>
      <c r="AF117" s="2">
        <v>0</v>
      </c>
      <c r="AG117" s="2">
        <v>2385</v>
      </c>
      <c r="AH117" s="2">
        <v>141914</v>
      </c>
      <c r="AI117" s="2">
        <v>0</v>
      </c>
      <c r="AJ117" s="4">
        <f t="shared" si="7"/>
        <v>3360903</v>
      </c>
      <c r="AK117" s="10"/>
      <c r="AL117" s="1">
        <v>1294671</v>
      </c>
      <c r="AM117" s="1">
        <v>831524</v>
      </c>
      <c r="AN117" s="1">
        <v>336075</v>
      </c>
      <c r="AO117" s="1">
        <v>191204</v>
      </c>
      <c r="AP117" s="1">
        <v>72323</v>
      </c>
      <c r="AQ117" s="1">
        <v>141914</v>
      </c>
      <c r="AR117" s="1">
        <v>66227</v>
      </c>
    </row>
    <row r="118" spans="1:44" ht="12.75">
      <c r="A118" s="5">
        <f t="shared" si="10"/>
        <v>1974</v>
      </c>
      <c r="B118" s="2">
        <v>3202600</v>
      </c>
      <c r="C118" s="2">
        <v>13323</v>
      </c>
      <c r="D118" s="2">
        <v>70603</v>
      </c>
      <c r="E118" s="2">
        <v>740</v>
      </c>
      <c r="F118" s="2">
        <v>16527</v>
      </c>
      <c r="G118" s="2">
        <v>323003</v>
      </c>
      <c r="H118" s="2">
        <v>37508</v>
      </c>
      <c r="I118" s="2">
        <v>36351</v>
      </c>
      <c r="J118" s="2">
        <v>27553</v>
      </c>
      <c r="K118" s="2">
        <v>4919</v>
      </c>
      <c r="L118" s="2">
        <v>61691</v>
      </c>
      <c r="M118" s="2">
        <v>7837</v>
      </c>
      <c r="N118" s="2">
        <v>737324</v>
      </c>
      <c r="O118" s="2">
        <v>18021</v>
      </c>
      <c r="P118" s="2">
        <v>50779</v>
      </c>
      <c r="Q118" s="2">
        <v>56</v>
      </c>
      <c r="R118" s="2">
        <v>34554</v>
      </c>
      <c r="S118" s="2">
        <v>6611</v>
      </c>
      <c r="T118" s="2">
        <v>129</v>
      </c>
      <c r="U118" s="2">
        <v>98695</v>
      </c>
      <c r="V118" s="2">
        <v>896</v>
      </c>
      <c r="W118" s="2">
        <v>19697</v>
      </c>
      <c r="X118" s="2">
        <v>9089</v>
      </c>
      <c r="Y118" s="51">
        <v>177785</v>
      </c>
      <c r="Z118" s="2">
        <v>3478</v>
      </c>
      <c r="AA118" s="2">
        <v>494</v>
      </c>
      <c r="AB118" s="2">
        <v>769</v>
      </c>
      <c r="AC118" s="2">
        <v>1262126</v>
      </c>
      <c r="AD118" s="2">
        <v>39363</v>
      </c>
      <c r="AE118" s="2">
        <v>3</v>
      </c>
      <c r="AF118" s="2">
        <v>0</v>
      </c>
      <c r="AG118" s="2">
        <v>2665</v>
      </c>
      <c r="AH118" s="2">
        <v>139997</v>
      </c>
      <c r="AI118" s="2">
        <v>0</v>
      </c>
      <c r="AJ118" s="4">
        <f t="shared" si="7"/>
        <v>3202586</v>
      </c>
      <c r="AK118" s="10"/>
      <c r="AL118" s="1">
        <v>1262126</v>
      </c>
      <c r="AM118" s="1">
        <v>737324</v>
      </c>
      <c r="AN118" s="1">
        <v>323003</v>
      </c>
      <c r="AO118" s="1">
        <v>177785</v>
      </c>
      <c r="AP118" s="1">
        <v>70603</v>
      </c>
      <c r="AQ118" s="1">
        <v>139997</v>
      </c>
      <c r="AR118" s="1">
        <v>61691</v>
      </c>
    </row>
    <row r="119" spans="1:44" ht="12.75">
      <c r="A119" s="5">
        <f t="shared" si="10"/>
        <v>1975</v>
      </c>
      <c r="B119" s="2">
        <v>3056800</v>
      </c>
      <c r="C119" s="2">
        <v>13477</v>
      </c>
      <c r="D119" s="2">
        <v>69834</v>
      </c>
      <c r="E119" s="2">
        <v>635</v>
      </c>
      <c r="F119" s="2">
        <v>16133</v>
      </c>
      <c r="G119" s="2">
        <v>322199</v>
      </c>
      <c r="H119" s="2">
        <v>38089</v>
      </c>
      <c r="I119" s="2">
        <v>41877</v>
      </c>
      <c r="J119" s="2">
        <v>26067</v>
      </c>
      <c r="K119" s="2">
        <v>4632</v>
      </c>
      <c r="L119" s="2">
        <v>59106</v>
      </c>
      <c r="M119" s="2">
        <v>7556</v>
      </c>
      <c r="N119" s="2">
        <v>650840</v>
      </c>
      <c r="O119" s="2">
        <v>24420</v>
      </c>
      <c r="P119" s="2">
        <v>46614</v>
      </c>
      <c r="Q119" s="2">
        <v>57</v>
      </c>
      <c r="R119" s="2">
        <v>32844</v>
      </c>
      <c r="S119" s="2">
        <v>6120</v>
      </c>
      <c r="T119" s="2">
        <v>115</v>
      </c>
      <c r="U119" s="2">
        <v>95063</v>
      </c>
      <c r="V119" s="2">
        <v>875</v>
      </c>
      <c r="W119" s="2">
        <v>20452</v>
      </c>
      <c r="X119" s="2">
        <v>9578</v>
      </c>
      <c r="Y119" s="51">
        <v>163123</v>
      </c>
      <c r="Z119" s="2">
        <v>3264</v>
      </c>
      <c r="AA119" s="2">
        <v>472</v>
      </c>
      <c r="AB119" s="2">
        <v>682</v>
      </c>
      <c r="AC119" s="2">
        <v>1221929</v>
      </c>
      <c r="AD119" s="14">
        <v>42301</v>
      </c>
      <c r="AE119" s="2">
        <v>2</v>
      </c>
      <c r="AF119" s="2">
        <v>0</v>
      </c>
      <c r="AG119" s="2">
        <v>2479</v>
      </c>
      <c r="AH119" s="2">
        <v>135943</v>
      </c>
      <c r="AI119" s="2">
        <v>0</v>
      </c>
      <c r="AJ119" s="4">
        <f t="shared" si="7"/>
        <v>3056778</v>
      </c>
      <c r="AK119" s="10"/>
      <c r="AL119" s="1">
        <v>1221929</v>
      </c>
      <c r="AM119" s="1">
        <v>650840</v>
      </c>
      <c r="AN119" s="1">
        <v>322199</v>
      </c>
      <c r="AO119" s="1">
        <v>163123</v>
      </c>
      <c r="AP119" s="1">
        <v>69834</v>
      </c>
      <c r="AQ119" s="1">
        <v>135943</v>
      </c>
      <c r="AR119" s="1">
        <v>59106</v>
      </c>
    </row>
    <row r="120" spans="1:44" ht="12.75">
      <c r="A120" s="5">
        <f t="shared" si="10"/>
        <v>1976</v>
      </c>
      <c r="B120" s="2">
        <v>2976200</v>
      </c>
      <c r="C120" s="2">
        <v>14706</v>
      </c>
      <c r="D120" s="2">
        <v>63396</v>
      </c>
      <c r="E120" s="2">
        <v>519</v>
      </c>
      <c r="F120" s="2">
        <v>18097</v>
      </c>
      <c r="G120" s="2">
        <v>326021</v>
      </c>
      <c r="H120" s="2">
        <v>38992</v>
      </c>
      <c r="I120" s="2">
        <v>44460</v>
      </c>
      <c r="J120" s="2">
        <v>26272</v>
      </c>
      <c r="K120" s="2">
        <v>4630</v>
      </c>
      <c r="L120" s="2">
        <v>58714</v>
      </c>
      <c r="M120" s="2">
        <v>7483</v>
      </c>
      <c r="N120" s="2">
        <v>606501</v>
      </c>
      <c r="O120" s="2">
        <v>30421</v>
      </c>
      <c r="P120" s="2">
        <v>46072</v>
      </c>
      <c r="Q120" s="2">
        <v>61</v>
      </c>
      <c r="R120" s="2">
        <v>32814</v>
      </c>
      <c r="S120" s="2">
        <v>6182</v>
      </c>
      <c r="T120" s="2">
        <v>143</v>
      </c>
      <c r="U120" s="2">
        <v>92130</v>
      </c>
      <c r="V120" s="2">
        <v>857</v>
      </c>
      <c r="W120" s="2">
        <v>21725</v>
      </c>
      <c r="X120" s="2">
        <v>9994</v>
      </c>
      <c r="Y120" s="51">
        <v>161426</v>
      </c>
      <c r="Z120" s="2">
        <v>3019</v>
      </c>
      <c r="AA120" s="2">
        <v>447</v>
      </c>
      <c r="AB120" s="2">
        <v>598</v>
      </c>
      <c r="AC120" s="2">
        <v>1189523</v>
      </c>
      <c r="AD120" s="2">
        <v>34304</v>
      </c>
      <c r="AE120" s="2">
        <v>3</v>
      </c>
      <c r="AF120" s="2">
        <v>0</v>
      </c>
      <c r="AG120" s="2">
        <v>2519</v>
      </c>
      <c r="AH120" s="2">
        <v>134149</v>
      </c>
      <c r="AI120" s="2">
        <v>0</v>
      </c>
      <c r="AJ120" s="4">
        <f t="shared" si="7"/>
        <v>2976178</v>
      </c>
      <c r="AK120" s="10"/>
      <c r="AL120" s="1">
        <v>1189523</v>
      </c>
      <c r="AM120" s="1">
        <v>606501</v>
      </c>
      <c r="AN120" s="1">
        <v>326021</v>
      </c>
      <c r="AO120" s="1">
        <v>161426</v>
      </c>
      <c r="AP120" s="1">
        <v>63396</v>
      </c>
      <c r="AQ120" s="1">
        <v>134149</v>
      </c>
      <c r="AR120" s="1">
        <v>58714</v>
      </c>
    </row>
    <row r="121" spans="1:44" ht="12.75">
      <c r="A121" s="5">
        <f t="shared" si="10"/>
        <v>1977</v>
      </c>
      <c r="B121" s="2">
        <v>3009300</v>
      </c>
      <c r="C121" s="2">
        <v>18252</v>
      </c>
      <c r="D121" s="2">
        <v>169201</v>
      </c>
      <c r="E121" s="2">
        <v>427</v>
      </c>
      <c r="F121" s="2">
        <v>20202</v>
      </c>
      <c r="G121" s="2">
        <v>349609</v>
      </c>
      <c r="H121" s="2">
        <v>39460</v>
      </c>
      <c r="I121" s="2">
        <v>46641</v>
      </c>
      <c r="J121" s="2">
        <v>25606</v>
      </c>
      <c r="K121" s="2">
        <v>5314</v>
      </c>
      <c r="L121" s="2">
        <v>57496</v>
      </c>
      <c r="M121" s="2">
        <v>6581</v>
      </c>
      <c r="N121" s="2">
        <v>562905</v>
      </c>
      <c r="O121" s="2">
        <v>32965</v>
      </c>
      <c r="P121" s="2">
        <v>43022</v>
      </c>
      <c r="Q121" s="2">
        <v>60</v>
      </c>
      <c r="R121" s="2">
        <v>32680</v>
      </c>
      <c r="S121" s="2">
        <v>5968</v>
      </c>
      <c r="T121" s="2">
        <v>661</v>
      </c>
      <c r="U121" s="2">
        <v>87223</v>
      </c>
      <c r="V121" s="2">
        <v>824</v>
      </c>
      <c r="W121" s="2">
        <v>23273</v>
      </c>
      <c r="X121" s="2">
        <v>10359</v>
      </c>
      <c r="Y121" s="51">
        <v>156382</v>
      </c>
      <c r="Z121" s="2">
        <v>2715</v>
      </c>
      <c r="AA121" s="2">
        <v>632</v>
      </c>
      <c r="AB121" s="2">
        <v>820</v>
      </c>
      <c r="AC121" s="2">
        <v>1137880</v>
      </c>
      <c r="AD121" s="2">
        <v>33113</v>
      </c>
      <c r="AE121" s="2">
        <v>2</v>
      </c>
      <c r="AF121" s="2">
        <v>0</v>
      </c>
      <c r="AG121" s="2">
        <v>2518</v>
      </c>
      <c r="AH121" s="2">
        <v>136472</v>
      </c>
      <c r="AI121" s="2">
        <v>0</v>
      </c>
      <c r="AJ121" s="4">
        <f t="shared" si="7"/>
        <v>3009263</v>
      </c>
      <c r="AK121" s="10"/>
      <c r="AL121" s="1">
        <v>1137880</v>
      </c>
      <c r="AM121" s="1">
        <v>562905</v>
      </c>
      <c r="AN121" s="1">
        <v>349609</v>
      </c>
      <c r="AO121" s="1">
        <v>156382</v>
      </c>
      <c r="AP121" s="1">
        <v>169201</v>
      </c>
      <c r="AQ121" s="1">
        <v>136472</v>
      </c>
      <c r="AR121" s="1">
        <v>57496</v>
      </c>
    </row>
    <row r="122" spans="1:44" ht="12.75">
      <c r="A122" s="5">
        <f t="shared" si="10"/>
        <v>1978</v>
      </c>
      <c r="B122" s="2">
        <v>3178200</v>
      </c>
      <c r="C122" s="2">
        <v>19829</v>
      </c>
      <c r="D122" s="2">
        <v>448620</v>
      </c>
      <c r="E122" s="2">
        <v>418</v>
      </c>
      <c r="F122" s="2">
        <v>20329</v>
      </c>
      <c r="G122" s="2">
        <v>347161</v>
      </c>
      <c r="H122" s="2">
        <v>36797</v>
      </c>
      <c r="I122" s="14">
        <v>47536</v>
      </c>
      <c r="J122" s="2">
        <v>23362</v>
      </c>
      <c r="K122" s="2">
        <v>4689</v>
      </c>
      <c r="L122" s="2">
        <v>56586</v>
      </c>
      <c r="M122" s="2">
        <v>5724</v>
      </c>
      <c r="N122" s="2">
        <v>532740</v>
      </c>
      <c r="O122" s="2">
        <v>34667</v>
      </c>
      <c r="P122" s="2">
        <v>42024</v>
      </c>
      <c r="Q122" s="2">
        <v>54</v>
      </c>
      <c r="R122" s="2">
        <v>30467</v>
      </c>
      <c r="S122" s="2">
        <v>5662</v>
      </c>
      <c r="T122" s="2">
        <v>1156</v>
      </c>
      <c r="U122" s="2">
        <v>83365</v>
      </c>
      <c r="V122" s="2">
        <v>852</v>
      </c>
      <c r="W122" s="2">
        <v>24812</v>
      </c>
      <c r="X122" s="2">
        <v>11154</v>
      </c>
      <c r="Y122" s="51">
        <v>150456</v>
      </c>
      <c r="Z122" s="2">
        <v>2887</v>
      </c>
      <c r="AA122" s="2">
        <v>869</v>
      </c>
      <c r="AB122" s="2">
        <v>593</v>
      </c>
      <c r="AC122" s="2">
        <v>1074050</v>
      </c>
      <c r="AD122" s="2">
        <v>31368</v>
      </c>
      <c r="AE122" s="2">
        <v>2</v>
      </c>
      <c r="AF122" s="2">
        <v>0</v>
      </c>
      <c r="AG122" s="2">
        <v>2382</v>
      </c>
      <c r="AH122" s="2">
        <v>137385</v>
      </c>
      <c r="AI122" s="2">
        <v>0</v>
      </c>
      <c r="AJ122" s="4">
        <f t="shared" si="7"/>
        <v>3177996</v>
      </c>
      <c r="AK122" s="10"/>
      <c r="AL122" s="1">
        <v>1074050</v>
      </c>
      <c r="AM122" s="1">
        <v>532740</v>
      </c>
      <c r="AN122" s="1">
        <v>347161</v>
      </c>
      <c r="AO122" s="1">
        <v>150456</v>
      </c>
      <c r="AP122" s="1">
        <v>448620</v>
      </c>
      <c r="AQ122" s="1">
        <v>137385</v>
      </c>
      <c r="AR122" s="1">
        <v>56586</v>
      </c>
    </row>
    <row r="123" spans="1:44" ht="12.75">
      <c r="A123" s="5">
        <f t="shared" si="10"/>
        <v>1979</v>
      </c>
      <c r="B123" s="2">
        <v>3121300</v>
      </c>
      <c r="C123" s="2">
        <v>19161</v>
      </c>
      <c r="D123" s="2">
        <v>511335</v>
      </c>
      <c r="E123" s="2">
        <v>472</v>
      </c>
      <c r="F123" s="2">
        <v>18869</v>
      </c>
      <c r="G123" s="2">
        <v>352268</v>
      </c>
      <c r="H123" s="2">
        <v>32324</v>
      </c>
      <c r="I123" s="2">
        <v>47168</v>
      </c>
      <c r="J123" s="2">
        <v>21793</v>
      </c>
      <c r="K123" s="2">
        <v>4715</v>
      </c>
      <c r="L123" s="2">
        <v>56996</v>
      </c>
      <c r="M123" s="2">
        <v>5514</v>
      </c>
      <c r="N123" s="2">
        <v>489687</v>
      </c>
      <c r="O123" s="14">
        <v>34862</v>
      </c>
      <c r="P123" s="2">
        <v>37327</v>
      </c>
      <c r="Q123" s="2">
        <v>91</v>
      </c>
      <c r="R123" s="2">
        <v>29957</v>
      </c>
      <c r="S123" s="2">
        <v>6068</v>
      </c>
      <c r="T123" s="2">
        <v>1235</v>
      </c>
      <c r="U123" s="2">
        <v>79649</v>
      </c>
      <c r="V123" s="2">
        <v>855</v>
      </c>
      <c r="W123" s="2">
        <v>30914</v>
      </c>
      <c r="X123" s="2">
        <v>11953</v>
      </c>
      <c r="Y123" s="51">
        <v>143642</v>
      </c>
      <c r="Z123" s="2">
        <v>2874</v>
      </c>
      <c r="AA123" s="2">
        <v>846</v>
      </c>
      <c r="AB123" s="2">
        <v>614</v>
      </c>
      <c r="AC123" s="2">
        <v>1018094</v>
      </c>
      <c r="AD123" s="2">
        <v>27728</v>
      </c>
      <c r="AE123" s="2">
        <v>4</v>
      </c>
      <c r="AF123" s="2">
        <v>0</v>
      </c>
      <c r="AG123" s="2">
        <v>2406</v>
      </c>
      <c r="AH123" s="2">
        <v>131890</v>
      </c>
      <c r="AI123" s="2">
        <v>0</v>
      </c>
      <c r="AJ123" s="4">
        <f aca="true" t="shared" si="11" ref="AJ123:AJ142">SUM(C123:AI123)</f>
        <v>3121311</v>
      </c>
      <c r="AK123" s="10"/>
      <c r="AL123" s="1">
        <v>1018094</v>
      </c>
      <c r="AM123" s="1">
        <v>489687</v>
      </c>
      <c r="AN123" s="1">
        <v>352268</v>
      </c>
      <c r="AO123" s="1">
        <v>143642</v>
      </c>
      <c r="AP123" s="1">
        <v>511335</v>
      </c>
      <c r="AQ123" s="1">
        <v>131890</v>
      </c>
      <c r="AR123" s="1">
        <v>56996</v>
      </c>
    </row>
    <row r="124" spans="1:44" ht="12.75">
      <c r="A124" s="11">
        <v>1980</v>
      </c>
      <c r="B124" s="12">
        <v>3146400</v>
      </c>
      <c r="C124" s="2">
        <v>22153</v>
      </c>
      <c r="D124" s="12">
        <v>591646</v>
      </c>
      <c r="E124" s="12">
        <v>406</v>
      </c>
      <c r="F124" s="12">
        <v>18210</v>
      </c>
      <c r="G124" s="12">
        <v>356923</v>
      </c>
      <c r="H124" s="12">
        <v>29602</v>
      </c>
      <c r="I124" s="12">
        <v>42686</v>
      </c>
      <c r="J124" s="12">
        <v>22702</v>
      </c>
      <c r="K124" s="12">
        <v>4978</v>
      </c>
      <c r="L124" s="12">
        <v>60151</v>
      </c>
      <c r="M124" s="12">
        <v>5946</v>
      </c>
      <c r="N124" s="12">
        <v>469141</v>
      </c>
      <c r="O124" s="12">
        <v>33808</v>
      </c>
      <c r="P124" s="12">
        <v>35945</v>
      </c>
      <c r="Q124" s="12">
        <v>130</v>
      </c>
      <c r="R124" s="12">
        <v>29584</v>
      </c>
      <c r="S124" s="12">
        <v>6240</v>
      </c>
      <c r="T124" s="12">
        <v>860</v>
      </c>
      <c r="U124" s="12">
        <v>75324</v>
      </c>
      <c r="V124" s="12">
        <v>824</v>
      </c>
      <c r="W124" s="12">
        <v>40337</v>
      </c>
      <c r="X124" s="12">
        <v>12928</v>
      </c>
      <c r="Y124" s="52">
        <v>150140</v>
      </c>
      <c r="Z124" s="12">
        <v>2651</v>
      </c>
      <c r="AA124" s="12">
        <v>765</v>
      </c>
      <c r="AB124" s="12">
        <v>743</v>
      </c>
      <c r="AC124" s="12">
        <v>977436</v>
      </c>
      <c r="AD124" s="12">
        <v>24978</v>
      </c>
      <c r="AE124" s="12">
        <v>10</v>
      </c>
      <c r="AF124" s="12">
        <v>0</v>
      </c>
      <c r="AG124" s="12">
        <v>2336</v>
      </c>
      <c r="AH124" s="12">
        <v>126362</v>
      </c>
      <c r="AI124" s="12">
        <v>0</v>
      </c>
      <c r="AJ124" s="13">
        <f t="shared" si="11"/>
        <v>3145945</v>
      </c>
      <c r="AK124" s="9"/>
      <c r="AL124" s="6">
        <v>977436</v>
      </c>
      <c r="AM124" s="6">
        <v>469141</v>
      </c>
      <c r="AN124" s="6">
        <v>356923</v>
      </c>
      <c r="AO124" s="6">
        <v>150140</v>
      </c>
      <c r="AP124" s="6">
        <v>591646</v>
      </c>
      <c r="AQ124" s="6">
        <v>126362</v>
      </c>
      <c r="AR124" s="6">
        <v>60151</v>
      </c>
    </row>
    <row r="125" spans="1:44" ht="12.75">
      <c r="A125" s="5">
        <f aca="true" t="shared" si="12" ref="A125:A133">+A124+1</f>
        <v>1981</v>
      </c>
      <c r="B125" s="2">
        <v>3128600</v>
      </c>
      <c r="C125" s="12">
        <v>20680</v>
      </c>
      <c r="D125" s="2">
        <v>587337</v>
      </c>
      <c r="E125" s="2">
        <v>357</v>
      </c>
      <c r="F125" s="2">
        <v>18352</v>
      </c>
      <c r="G125" s="2">
        <v>384958</v>
      </c>
      <c r="H125" s="2">
        <v>30303</v>
      </c>
      <c r="I125" s="2">
        <v>34773</v>
      </c>
      <c r="J125" s="2">
        <v>24090</v>
      </c>
      <c r="K125" s="2">
        <v>4721</v>
      </c>
      <c r="L125" s="2">
        <v>65810</v>
      </c>
      <c r="M125" s="2">
        <v>6548</v>
      </c>
      <c r="N125" s="2">
        <v>449315</v>
      </c>
      <c r="O125" s="2">
        <v>32665</v>
      </c>
      <c r="P125" s="2">
        <v>34204</v>
      </c>
      <c r="Q125" s="2">
        <v>226</v>
      </c>
      <c r="R125" s="2">
        <v>30813</v>
      </c>
      <c r="S125" s="2">
        <v>6671</v>
      </c>
      <c r="T125" s="2">
        <v>700</v>
      </c>
      <c r="U125" s="2">
        <v>71568</v>
      </c>
      <c r="V125" s="2">
        <v>841</v>
      </c>
      <c r="W125" s="2">
        <v>45424</v>
      </c>
      <c r="X125" s="2">
        <v>13551</v>
      </c>
      <c r="Y125" s="51">
        <v>154056</v>
      </c>
      <c r="Z125" s="2">
        <v>3729</v>
      </c>
      <c r="AA125" s="2">
        <v>973</v>
      </c>
      <c r="AB125" s="2">
        <v>918</v>
      </c>
      <c r="AC125" s="2">
        <v>945132</v>
      </c>
      <c r="AD125" s="2">
        <v>25860</v>
      </c>
      <c r="AE125" s="2">
        <v>13</v>
      </c>
      <c r="AF125" s="2">
        <v>0</v>
      </c>
      <c r="AG125" s="2">
        <v>3479</v>
      </c>
      <c r="AH125" s="2">
        <v>130563</v>
      </c>
      <c r="AI125" s="2">
        <v>0</v>
      </c>
      <c r="AJ125" s="4">
        <f t="shared" si="11"/>
        <v>3128630</v>
      </c>
      <c r="AK125" s="10"/>
      <c r="AL125" s="1">
        <v>945132</v>
      </c>
      <c r="AM125" s="1">
        <v>449315</v>
      </c>
      <c r="AN125" s="1">
        <v>384958</v>
      </c>
      <c r="AO125" s="1">
        <v>154056</v>
      </c>
      <c r="AP125" s="1">
        <v>587337</v>
      </c>
      <c r="AQ125" s="1">
        <v>130563</v>
      </c>
      <c r="AR125" s="1">
        <v>65810</v>
      </c>
    </row>
    <row r="126" spans="1:44" ht="12.75">
      <c r="A126" s="5">
        <f t="shared" si="12"/>
        <v>1982</v>
      </c>
      <c r="B126" s="2">
        <v>3156700</v>
      </c>
      <c r="C126" s="2">
        <v>20014</v>
      </c>
      <c r="D126" s="2">
        <v>618910</v>
      </c>
      <c r="E126" s="2">
        <v>335</v>
      </c>
      <c r="F126" s="2">
        <v>18849</v>
      </c>
      <c r="G126" s="2">
        <v>401572</v>
      </c>
      <c r="H126" s="2">
        <v>30545</v>
      </c>
      <c r="I126" s="2">
        <v>25626</v>
      </c>
      <c r="J126" s="2">
        <v>27710</v>
      </c>
      <c r="K126" s="2">
        <v>5563</v>
      </c>
      <c r="L126" s="2">
        <v>70525</v>
      </c>
      <c r="M126" s="2">
        <v>7349</v>
      </c>
      <c r="N126" s="2">
        <v>458395</v>
      </c>
      <c r="O126" s="2">
        <v>31462</v>
      </c>
      <c r="P126" s="2">
        <v>33047</v>
      </c>
      <c r="Q126" s="2">
        <v>202</v>
      </c>
      <c r="R126" s="2">
        <v>30921</v>
      </c>
      <c r="S126" s="2">
        <v>6872</v>
      </c>
      <c r="T126" s="2">
        <v>613</v>
      </c>
      <c r="U126" s="2">
        <v>71024</v>
      </c>
      <c r="V126" s="2">
        <v>834</v>
      </c>
      <c r="W126" s="2">
        <v>47271</v>
      </c>
      <c r="X126" s="2">
        <v>14571</v>
      </c>
      <c r="Y126" s="51">
        <v>158621</v>
      </c>
      <c r="Z126" s="2">
        <v>4282</v>
      </c>
      <c r="AA126" s="2">
        <v>1158</v>
      </c>
      <c r="AB126" s="14">
        <v>1132</v>
      </c>
      <c r="AC126" s="2">
        <v>925296</v>
      </c>
      <c r="AD126" s="2">
        <v>22440</v>
      </c>
      <c r="AE126" s="2">
        <v>49</v>
      </c>
      <c r="AF126" s="2">
        <v>0</v>
      </c>
      <c r="AG126" s="2">
        <v>3227</v>
      </c>
      <c r="AH126" s="2">
        <v>118300</v>
      </c>
      <c r="AI126" s="2">
        <v>0</v>
      </c>
      <c r="AJ126" s="4">
        <f t="shared" si="11"/>
        <v>3156715</v>
      </c>
      <c r="AK126" s="10"/>
      <c r="AL126" s="1">
        <v>925296</v>
      </c>
      <c r="AM126" s="1">
        <v>458395</v>
      </c>
      <c r="AN126" s="1">
        <v>401572</v>
      </c>
      <c r="AO126" s="1">
        <v>158621</v>
      </c>
      <c r="AP126" s="1">
        <v>618910</v>
      </c>
      <c r="AQ126" s="1">
        <v>118300</v>
      </c>
      <c r="AR126" s="1">
        <v>70525</v>
      </c>
    </row>
    <row r="127" spans="1:44" ht="12.75">
      <c r="A127" s="5">
        <f t="shared" si="12"/>
        <v>1983</v>
      </c>
      <c r="B127" s="2">
        <v>3171000</v>
      </c>
      <c r="C127" s="2">
        <v>18746</v>
      </c>
      <c r="D127" s="2">
        <v>625527</v>
      </c>
      <c r="E127" s="2">
        <v>237</v>
      </c>
      <c r="F127" s="2">
        <v>18649</v>
      </c>
      <c r="G127" s="2">
        <v>404688</v>
      </c>
      <c r="H127" s="2">
        <v>29050</v>
      </c>
      <c r="I127" s="2">
        <v>19476</v>
      </c>
      <c r="J127" s="2">
        <v>29200</v>
      </c>
      <c r="K127" s="2">
        <v>5321</v>
      </c>
      <c r="L127" s="2">
        <v>71694</v>
      </c>
      <c r="M127" s="2">
        <v>7866</v>
      </c>
      <c r="N127" s="2">
        <v>479569</v>
      </c>
      <c r="O127" s="2">
        <v>31736</v>
      </c>
      <c r="P127" s="2">
        <v>31455</v>
      </c>
      <c r="Q127" s="2">
        <v>269</v>
      </c>
      <c r="R127" s="2">
        <v>29225</v>
      </c>
      <c r="S127" s="2">
        <v>6380</v>
      </c>
      <c r="T127" s="2">
        <v>810</v>
      </c>
      <c r="U127" s="2">
        <v>75169</v>
      </c>
      <c r="V127" s="2">
        <v>831</v>
      </c>
      <c r="W127" s="2">
        <v>50690</v>
      </c>
      <c r="X127" s="2">
        <v>14971</v>
      </c>
      <c r="Y127" s="51">
        <v>158604</v>
      </c>
      <c r="Z127" s="2">
        <v>4282</v>
      </c>
      <c r="AA127" s="2">
        <v>1172</v>
      </c>
      <c r="AB127" s="2">
        <v>1056</v>
      </c>
      <c r="AC127" s="2">
        <v>902676</v>
      </c>
      <c r="AD127" s="2">
        <v>29534</v>
      </c>
      <c r="AE127" s="14">
        <v>65</v>
      </c>
      <c r="AF127" s="2">
        <v>0</v>
      </c>
      <c r="AG127" s="2">
        <v>3628</v>
      </c>
      <c r="AH127" s="2">
        <v>118303</v>
      </c>
      <c r="AI127" s="2">
        <v>0</v>
      </c>
      <c r="AJ127" s="4">
        <f t="shared" si="11"/>
        <v>3170879</v>
      </c>
      <c r="AK127" s="10"/>
      <c r="AL127" s="1">
        <v>902676</v>
      </c>
      <c r="AM127" s="1">
        <v>479569</v>
      </c>
      <c r="AN127" s="1">
        <v>404688</v>
      </c>
      <c r="AO127" s="1">
        <v>158604</v>
      </c>
      <c r="AP127" s="1">
        <v>625527</v>
      </c>
      <c r="AQ127" s="1">
        <v>118303</v>
      </c>
      <c r="AR127" s="1">
        <v>71694</v>
      </c>
    </row>
    <row r="128" spans="1:44" ht="12.75">
      <c r="A128" s="5">
        <f t="shared" si="12"/>
        <v>1984</v>
      </c>
      <c r="B128" s="2">
        <v>3249700</v>
      </c>
      <c r="C128" s="2">
        <v>19804</v>
      </c>
      <c r="D128" s="2">
        <v>630401</v>
      </c>
      <c r="E128" s="2">
        <v>215</v>
      </c>
      <c r="F128" s="2">
        <v>18730</v>
      </c>
      <c r="G128" s="2">
        <v>412020</v>
      </c>
      <c r="H128" s="2">
        <v>28645</v>
      </c>
      <c r="I128" s="2">
        <v>14462</v>
      </c>
      <c r="J128" s="2">
        <v>28868</v>
      </c>
      <c r="K128" s="2">
        <v>5526</v>
      </c>
      <c r="L128" s="2">
        <v>75729</v>
      </c>
      <c r="M128" s="2">
        <v>7777</v>
      </c>
      <c r="N128" s="2">
        <v>515268</v>
      </c>
      <c r="O128" s="2">
        <v>30554</v>
      </c>
      <c r="P128" s="2">
        <v>32776</v>
      </c>
      <c r="Q128" s="14">
        <v>285</v>
      </c>
      <c r="R128" s="2">
        <v>29761</v>
      </c>
      <c r="S128" s="2">
        <v>6452</v>
      </c>
      <c r="T128" s="2">
        <v>1907</v>
      </c>
      <c r="U128" s="2">
        <v>79336</v>
      </c>
      <c r="V128" s="2">
        <v>840</v>
      </c>
      <c r="W128" s="14">
        <v>52652</v>
      </c>
      <c r="X128" s="16">
        <v>15271</v>
      </c>
      <c r="Y128" s="51">
        <v>168385</v>
      </c>
      <c r="Z128" s="2">
        <v>4284</v>
      </c>
      <c r="AA128" s="2">
        <v>1340</v>
      </c>
      <c r="AB128" s="2">
        <v>920</v>
      </c>
      <c r="AC128" s="2">
        <v>904774</v>
      </c>
      <c r="AD128" s="2">
        <v>34689</v>
      </c>
      <c r="AE128" s="2">
        <v>32</v>
      </c>
      <c r="AF128" s="2">
        <v>0</v>
      </c>
      <c r="AG128" s="2">
        <v>3524</v>
      </c>
      <c r="AH128" s="2">
        <v>124269</v>
      </c>
      <c r="AI128" s="2">
        <v>0</v>
      </c>
      <c r="AJ128" s="4">
        <f t="shared" si="11"/>
        <v>3249496</v>
      </c>
      <c r="AK128" s="10"/>
      <c r="AL128" s="1">
        <v>904774</v>
      </c>
      <c r="AM128" s="1">
        <v>515268</v>
      </c>
      <c r="AN128" s="1">
        <v>412020</v>
      </c>
      <c r="AO128" s="1">
        <v>168385</v>
      </c>
      <c r="AP128" s="1">
        <v>630401</v>
      </c>
      <c r="AQ128" s="1">
        <v>124269</v>
      </c>
      <c r="AR128" s="1">
        <v>75729</v>
      </c>
    </row>
    <row r="129" spans="1:44" ht="12.75">
      <c r="A129" s="5">
        <f t="shared" si="12"/>
        <v>1985</v>
      </c>
      <c r="B129" s="2">
        <v>3274600</v>
      </c>
      <c r="C129" s="14">
        <v>21581</v>
      </c>
      <c r="D129" s="2">
        <v>666233</v>
      </c>
      <c r="E129" s="2">
        <v>175</v>
      </c>
      <c r="F129" s="2">
        <v>19044</v>
      </c>
      <c r="G129" s="14">
        <v>423677</v>
      </c>
      <c r="H129" s="2">
        <v>30246</v>
      </c>
      <c r="I129" s="2">
        <v>11458</v>
      </c>
      <c r="J129" s="2">
        <v>30265</v>
      </c>
      <c r="K129" s="2">
        <v>5168</v>
      </c>
      <c r="L129" s="2">
        <v>75407</v>
      </c>
      <c r="M129" s="2">
        <v>7790</v>
      </c>
      <c r="N129" s="2">
        <v>508239</v>
      </c>
      <c r="O129" s="2">
        <v>27300</v>
      </c>
      <c r="P129" s="2">
        <v>30641</v>
      </c>
      <c r="Q129" s="2">
        <v>243</v>
      </c>
      <c r="R129" s="2">
        <v>29768</v>
      </c>
      <c r="S129" s="2">
        <v>6943</v>
      </c>
      <c r="T129" s="2">
        <v>3039</v>
      </c>
      <c r="U129" s="2">
        <v>78530</v>
      </c>
      <c r="V129" s="2">
        <v>1071</v>
      </c>
      <c r="W129" s="2">
        <v>50857</v>
      </c>
      <c r="X129" s="2">
        <v>14988</v>
      </c>
      <c r="Y129" s="51">
        <v>162739</v>
      </c>
      <c r="Z129" s="2">
        <v>4851</v>
      </c>
      <c r="AA129" s="2">
        <v>1596</v>
      </c>
      <c r="AB129" s="2">
        <v>786</v>
      </c>
      <c r="AC129" s="2">
        <v>888631</v>
      </c>
      <c r="AD129" s="2">
        <v>40792</v>
      </c>
      <c r="AE129" s="2">
        <v>26</v>
      </c>
      <c r="AF129" s="2">
        <v>0</v>
      </c>
      <c r="AG129" s="2">
        <v>3555</v>
      </c>
      <c r="AH129" s="2">
        <v>128514</v>
      </c>
      <c r="AI129" s="2">
        <v>0</v>
      </c>
      <c r="AJ129" s="4">
        <f t="shared" si="11"/>
        <v>3274153</v>
      </c>
      <c r="AK129" s="10"/>
      <c r="AL129" s="1">
        <v>888631</v>
      </c>
      <c r="AM129" s="1">
        <v>508239</v>
      </c>
      <c r="AN129" s="1">
        <v>423677</v>
      </c>
      <c r="AO129" s="1">
        <v>162739</v>
      </c>
      <c r="AP129" s="1">
        <v>666233</v>
      </c>
      <c r="AQ129" s="1">
        <v>128514</v>
      </c>
      <c r="AR129" s="1">
        <v>75407</v>
      </c>
    </row>
    <row r="130" spans="1:44" ht="12.75">
      <c r="A130" s="5">
        <f t="shared" si="12"/>
        <v>1986</v>
      </c>
      <c r="B130" s="2">
        <v>3168300</v>
      </c>
      <c r="C130" s="2">
        <v>21122</v>
      </c>
      <c r="D130" s="2">
        <v>681310</v>
      </c>
      <c r="E130" s="2">
        <v>161</v>
      </c>
      <c r="F130" s="2">
        <v>15778</v>
      </c>
      <c r="G130" s="2">
        <v>406665</v>
      </c>
      <c r="H130" s="2">
        <v>29309</v>
      </c>
      <c r="I130" s="2">
        <v>9383</v>
      </c>
      <c r="J130" s="2">
        <v>27245</v>
      </c>
      <c r="K130" s="2">
        <v>4759</v>
      </c>
      <c r="L130" s="2">
        <v>67034</v>
      </c>
      <c r="M130" s="2">
        <v>6475</v>
      </c>
      <c r="N130" s="2">
        <v>512108</v>
      </c>
      <c r="O130" s="2">
        <v>25688</v>
      </c>
      <c r="P130" s="2">
        <v>29997</v>
      </c>
      <c r="Q130" s="2">
        <v>110</v>
      </c>
      <c r="R130" s="2">
        <v>27072</v>
      </c>
      <c r="S130" s="2">
        <v>7098</v>
      </c>
      <c r="T130" s="2">
        <v>2907</v>
      </c>
      <c r="U130" s="2">
        <v>75712</v>
      </c>
      <c r="V130" s="2">
        <v>859</v>
      </c>
      <c r="W130" s="2">
        <v>45628</v>
      </c>
      <c r="X130" s="2">
        <v>13442</v>
      </c>
      <c r="Y130" s="51">
        <v>149105</v>
      </c>
      <c r="Z130" s="2">
        <v>3783</v>
      </c>
      <c r="AA130" s="2">
        <v>1586</v>
      </c>
      <c r="AB130" s="2">
        <v>644</v>
      </c>
      <c r="AC130" s="2">
        <v>839606</v>
      </c>
      <c r="AD130" s="2">
        <v>39172</v>
      </c>
      <c r="AE130" s="2">
        <v>18</v>
      </c>
      <c r="AF130" s="2">
        <v>0</v>
      </c>
      <c r="AG130" s="2">
        <v>3145</v>
      </c>
      <c r="AH130" s="2">
        <v>121337</v>
      </c>
      <c r="AI130" s="2">
        <v>0</v>
      </c>
      <c r="AJ130" s="4">
        <f t="shared" si="11"/>
        <v>3168258</v>
      </c>
      <c r="AK130" s="10"/>
      <c r="AL130" s="1">
        <v>839606</v>
      </c>
      <c r="AM130" s="1">
        <v>512108</v>
      </c>
      <c r="AN130" s="1">
        <v>406665</v>
      </c>
      <c r="AO130" s="1">
        <v>149105</v>
      </c>
      <c r="AP130" s="1">
        <v>681310</v>
      </c>
      <c r="AQ130" s="1">
        <v>121337</v>
      </c>
      <c r="AR130" s="1">
        <v>67034</v>
      </c>
    </row>
    <row r="131" spans="1:44" ht="12.75">
      <c r="A131" s="5">
        <f t="shared" si="12"/>
        <v>1987</v>
      </c>
      <c r="B131" s="2">
        <v>3047400</v>
      </c>
      <c r="C131" s="2">
        <v>20607</v>
      </c>
      <c r="D131" s="2">
        <v>715955</v>
      </c>
      <c r="E131" s="2">
        <v>131</v>
      </c>
      <c r="F131" s="2">
        <v>14230</v>
      </c>
      <c r="G131" s="2">
        <v>395696</v>
      </c>
      <c r="H131" s="2">
        <v>28802</v>
      </c>
      <c r="I131" s="2">
        <v>8270</v>
      </c>
      <c r="J131" s="2">
        <v>23980</v>
      </c>
      <c r="K131" s="2">
        <v>3738</v>
      </c>
      <c r="L131" s="2">
        <v>59884</v>
      </c>
      <c r="M131" s="2">
        <v>5743</v>
      </c>
      <c r="N131" s="2">
        <v>473989</v>
      </c>
      <c r="O131" s="2">
        <v>25972</v>
      </c>
      <c r="P131" s="2">
        <v>28103</v>
      </c>
      <c r="Q131" s="2">
        <v>110</v>
      </c>
      <c r="R131" s="2">
        <v>25059</v>
      </c>
      <c r="S131" s="2">
        <v>6091</v>
      </c>
      <c r="T131" s="2">
        <v>3112</v>
      </c>
      <c r="U131" s="2">
        <v>72328</v>
      </c>
      <c r="V131" s="2">
        <v>710</v>
      </c>
      <c r="W131" s="2">
        <v>41351</v>
      </c>
      <c r="X131" s="2">
        <v>12153</v>
      </c>
      <c r="Y131" s="51">
        <v>134378</v>
      </c>
      <c r="Z131" s="2">
        <v>3302</v>
      </c>
      <c r="AA131" s="2">
        <v>1644</v>
      </c>
      <c r="AB131" s="2">
        <v>614</v>
      </c>
      <c r="AC131" s="2">
        <v>787516</v>
      </c>
      <c r="AD131" s="2">
        <v>35788</v>
      </c>
      <c r="AE131" s="2">
        <v>17</v>
      </c>
      <c r="AF131" s="2">
        <v>0</v>
      </c>
      <c r="AG131" s="2">
        <v>2835</v>
      </c>
      <c r="AH131" s="2">
        <v>115267</v>
      </c>
      <c r="AI131" s="2">
        <v>0</v>
      </c>
      <c r="AJ131" s="4">
        <f t="shared" si="11"/>
        <v>3047375</v>
      </c>
      <c r="AK131" s="10"/>
      <c r="AL131" s="1">
        <v>787516</v>
      </c>
      <c r="AM131" s="1">
        <v>473989</v>
      </c>
      <c r="AN131" s="1">
        <v>395696</v>
      </c>
      <c r="AO131" s="1">
        <v>134378</v>
      </c>
      <c r="AP131" s="1">
        <v>715955</v>
      </c>
      <c r="AQ131" s="1">
        <v>115267</v>
      </c>
      <c r="AR131" s="1">
        <v>59884</v>
      </c>
    </row>
    <row r="132" spans="1:44" ht="12.75">
      <c r="A132" s="5">
        <f t="shared" si="12"/>
        <v>1988</v>
      </c>
      <c r="B132" s="2">
        <v>2979100</v>
      </c>
      <c r="C132" s="2">
        <v>20797</v>
      </c>
      <c r="D132" s="14">
        <v>738143</v>
      </c>
      <c r="E132" s="2">
        <v>113</v>
      </c>
      <c r="F132" s="2">
        <v>13606</v>
      </c>
      <c r="G132" s="2">
        <v>386014</v>
      </c>
      <c r="H132" s="2">
        <v>32352</v>
      </c>
      <c r="I132" s="2">
        <v>7746</v>
      </c>
      <c r="J132" s="2">
        <v>22476</v>
      </c>
      <c r="K132" s="2">
        <v>3665</v>
      </c>
      <c r="L132" s="2">
        <v>58824</v>
      </c>
      <c r="M132" s="2">
        <v>5458</v>
      </c>
      <c r="N132" s="2">
        <v>435166</v>
      </c>
      <c r="O132" s="2">
        <v>23250</v>
      </c>
      <c r="P132" s="2">
        <v>27553</v>
      </c>
      <c r="Q132" s="2">
        <v>156</v>
      </c>
      <c r="R132" s="2">
        <v>23338</v>
      </c>
      <c r="S132" s="2">
        <v>5978</v>
      </c>
      <c r="T132" s="2">
        <v>3230</v>
      </c>
      <c r="U132" s="2">
        <v>71235</v>
      </c>
      <c r="V132" s="2">
        <v>566</v>
      </c>
      <c r="W132" s="2">
        <v>39343</v>
      </c>
      <c r="X132" s="2">
        <v>11711</v>
      </c>
      <c r="Y132" s="51">
        <v>128874</v>
      </c>
      <c r="Z132" s="2">
        <v>2890</v>
      </c>
      <c r="AA132" s="14">
        <v>1657</v>
      </c>
      <c r="AB132" s="2">
        <v>601</v>
      </c>
      <c r="AC132" s="2">
        <v>764793</v>
      </c>
      <c r="AD132" s="2">
        <v>33018</v>
      </c>
      <c r="AE132" s="2">
        <v>25</v>
      </c>
      <c r="AF132" s="2">
        <v>0</v>
      </c>
      <c r="AG132" s="2">
        <v>2621</v>
      </c>
      <c r="AH132" s="2">
        <v>113985</v>
      </c>
      <c r="AI132" s="2">
        <v>0</v>
      </c>
      <c r="AJ132" s="4">
        <f t="shared" si="11"/>
        <v>2979184</v>
      </c>
      <c r="AK132" s="10"/>
      <c r="AL132" s="1">
        <v>764793</v>
      </c>
      <c r="AM132" s="1">
        <v>435166</v>
      </c>
      <c r="AN132" s="1">
        <v>386014</v>
      </c>
      <c r="AO132" s="1">
        <v>128874</v>
      </c>
      <c r="AP132" s="1">
        <v>738143</v>
      </c>
      <c r="AQ132" s="1">
        <v>113985</v>
      </c>
      <c r="AR132" s="1">
        <v>58824</v>
      </c>
    </row>
    <row r="133" spans="1:44" ht="12.75">
      <c r="A133" s="5">
        <f t="shared" si="12"/>
        <v>1989</v>
      </c>
      <c r="B133" s="2">
        <v>2778800</v>
      </c>
      <c r="C133" s="2">
        <v>19883</v>
      </c>
      <c r="D133" s="2">
        <v>683980</v>
      </c>
      <c r="E133" s="2">
        <v>136</v>
      </c>
      <c r="F133" s="2">
        <v>11261</v>
      </c>
      <c r="G133" s="2">
        <v>364249</v>
      </c>
      <c r="H133" s="2">
        <v>30665</v>
      </c>
      <c r="I133" s="2">
        <v>7289</v>
      </c>
      <c r="J133" s="2">
        <v>20377</v>
      </c>
      <c r="K133" s="2">
        <v>3310</v>
      </c>
      <c r="L133" s="2">
        <v>55484</v>
      </c>
      <c r="M133" s="2">
        <v>5414</v>
      </c>
      <c r="N133" s="2">
        <v>402569</v>
      </c>
      <c r="O133" s="2">
        <v>21566</v>
      </c>
      <c r="P133" s="2">
        <v>27404</v>
      </c>
      <c r="Q133" s="2">
        <v>136</v>
      </c>
      <c r="R133" s="2">
        <v>20956</v>
      </c>
      <c r="S133" s="2">
        <v>6232</v>
      </c>
      <c r="T133" s="2">
        <v>3218</v>
      </c>
      <c r="U133" s="2">
        <v>68713</v>
      </c>
      <c r="V133" s="2">
        <v>495</v>
      </c>
      <c r="W133" s="2">
        <v>36744</v>
      </c>
      <c r="X133" s="2">
        <v>10219</v>
      </c>
      <c r="Y133" s="51">
        <v>117493</v>
      </c>
      <c r="Z133" s="2">
        <v>2702</v>
      </c>
      <c r="AA133" s="2">
        <v>1613</v>
      </c>
      <c r="AB133" s="2">
        <v>532</v>
      </c>
      <c r="AC133" s="2">
        <v>717821</v>
      </c>
      <c r="AD133" s="2">
        <v>28416</v>
      </c>
      <c r="AE133" s="2">
        <v>21</v>
      </c>
      <c r="AF133" s="2">
        <v>0</v>
      </c>
      <c r="AG133" s="2">
        <v>2243</v>
      </c>
      <c r="AH133" s="2">
        <v>107713</v>
      </c>
      <c r="AI133" s="2">
        <v>0</v>
      </c>
      <c r="AJ133" s="4">
        <f t="shared" si="11"/>
        <v>2778854</v>
      </c>
      <c r="AK133" s="10"/>
      <c r="AL133" s="1">
        <v>717821</v>
      </c>
      <c r="AM133" s="1">
        <v>402569</v>
      </c>
      <c r="AN133" s="1">
        <v>364249</v>
      </c>
      <c r="AO133" s="1">
        <v>117493</v>
      </c>
      <c r="AP133" s="1">
        <v>683980</v>
      </c>
      <c r="AQ133" s="1">
        <v>107713</v>
      </c>
      <c r="AR133" s="1">
        <v>55484</v>
      </c>
    </row>
    <row r="134" spans="1:44" ht="12.75">
      <c r="A134" s="11">
        <v>1990</v>
      </c>
      <c r="B134" s="12">
        <v>2684700</v>
      </c>
      <c r="C134" s="2">
        <v>18538</v>
      </c>
      <c r="D134" s="12">
        <v>647310</v>
      </c>
      <c r="E134" s="12">
        <v>122</v>
      </c>
      <c r="F134" s="12">
        <v>10387</v>
      </c>
      <c r="G134" s="12">
        <v>350900</v>
      </c>
      <c r="H134" s="12">
        <v>30454</v>
      </c>
      <c r="I134" s="12">
        <v>5674</v>
      </c>
      <c r="J134" s="12">
        <v>19954</v>
      </c>
      <c r="K134" s="12">
        <v>3000</v>
      </c>
      <c r="L134" s="12">
        <v>55427</v>
      </c>
      <c r="M134" s="12">
        <v>5411</v>
      </c>
      <c r="N134" s="12">
        <v>392781</v>
      </c>
      <c r="O134" s="12">
        <v>19675</v>
      </c>
      <c r="P134" s="12">
        <v>27033</v>
      </c>
      <c r="Q134" s="12">
        <v>146</v>
      </c>
      <c r="R134" s="12">
        <v>19810</v>
      </c>
      <c r="S134" s="12">
        <v>5890</v>
      </c>
      <c r="T134" s="14">
        <v>4012</v>
      </c>
      <c r="U134" s="12">
        <v>67247</v>
      </c>
      <c r="V134" s="12">
        <v>416</v>
      </c>
      <c r="W134" s="12">
        <v>36716</v>
      </c>
      <c r="X134" s="12">
        <v>10008</v>
      </c>
      <c r="Y134" s="52">
        <v>112274</v>
      </c>
      <c r="Z134" s="12">
        <v>2643</v>
      </c>
      <c r="AA134" s="12">
        <v>1648</v>
      </c>
      <c r="AB134" s="12">
        <v>508</v>
      </c>
      <c r="AC134" s="12">
        <v>703086</v>
      </c>
      <c r="AD134" s="12">
        <v>27604</v>
      </c>
      <c r="AE134" s="12">
        <v>15</v>
      </c>
      <c r="AF134" s="12">
        <v>0</v>
      </c>
      <c r="AG134" s="12">
        <v>2143</v>
      </c>
      <c r="AH134" s="12">
        <v>103855</v>
      </c>
      <c r="AI134" s="12">
        <v>0</v>
      </c>
      <c r="AJ134" s="13">
        <f t="shared" si="11"/>
        <v>2684687</v>
      </c>
      <c r="AK134" s="9"/>
      <c r="AL134" s="6">
        <v>703086</v>
      </c>
      <c r="AM134" s="6">
        <v>392781</v>
      </c>
      <c r="AN134" s="6">
        <v>350900</v>
      </c>
      <c r="AO134" s="6">
        <v>112274</v>
      </c>
      <c r="AP134" s="6">
        <v>647310</v>
      </c>
      <c r="AQ134" s="6">
        <v>103855</v>
      </c>
      <c r="AR134" s="6">
        <v>55427</v>
      </c>
    </row>
    <row r="135" spans="1:44" ht="12.75">
      <c r="A135" s="5">
        <f aca="true" t="shared" si="13" ref="A135:A142">+A134+1</f>
        <v>1991</v>
      </c>
      <c r="B135" s="2">
        <v>2707000</v>
      </c>
      <c r="C135" s="12">
        <v>18637</v>
      </c>
      <c r="D135" s="2">
        <v>656349</v>
      </c>
      <c r="E135" s="2">
        <v>111</v>
      </c>
      <c r="F135" s="2">
        <v>10300</v>
      </c>
      <c r="G135" s="2">
        <v>351016</v>
      </c>
      <c r="H135" s="2">
        <v>31360</v>
      </c>
      <c r="I135" s="2">
        <v>4727</v>
      </c>
      <c r="J135" s="2">
        <v>19068</v>
      </c>
      <c r="K135" s="2">
        <v>3013</v>
      </c>
      <c r="L135" s="2">
        <v>56929</v>
      </c>
      <c r="M135" s="2">
        <v>5485</v>
      </c>
      <c r="N135" s="2">
        <v>414469</v>
      </c>
      <c r="O135" s="2">
        <v>17518</v>
      </c>
      <c r="P135" s="2">
        <v>27055</v>
      </c>
      <c r="Q135" s="2">
        <v>150</v>
      </c>
      <c r="R135" s="2">
        <v>19579</v>
      </c>
      <c r="S135" s="2">
        <v>5832</v>
      </c>
      <c r="T135" s="2">
        <v>3411</v>
      </c>
      <c r="U135" s="2">
        <v>70416</v>
      </c>
      <c r="V135" s="2">
        <v>427</v>
      </c>
      <c r="W135" s="2">
        <v>35891</v>
      </c>
      <c r="X135" s="2">
        <v>9158</v>
      </c>
      <c r="Y135" s="51">
        <v>108095</v>
      </c>
      <c r="Z135" s="2">
        <v>2533</v>
      </c>
      <c r="AA135" s="2">
        <v>1663</v>
      </c>
      <c r="AB135" s="2">
        <v>485</v>
      </c>
      <c r="AC135" s="2">
        <v>706961</v>
      </c>
      <c r="AD135" s="2">
        <v>24468</v>
      </c>
      <c r="AE135" s="2">
        <v>11</v>
      </c>
      <c r="AF135" s="2">
        <v>0</v>
      </c>
      <c r="AG135" s="2">
        <v>1963</v>
      </c>
      <c r="AH135" s="2">
        <v>99928</v>
      </c>
      <c r="AI135" s="2">
        <v>0</v>
      </c>
      <c r="AJ135" s="4">
        <f t="shared" si="11"/>
        <v>2707008</v>
      </c>
      <c r="AK135" s="10"/>
      <c r="AL135" s="1">
        <v>706961</v>
      </c>
      <c r="AM135" s="1">
        <v>414469</v>
      </c>
      <c r="AN135" s="1">
        <v>351016</v>
      </c>
      <c r="AO135" s="1">
        <v>108095</v>
      </c>
      <c r="AP135" s="1">
        <v>656349</v>
      </c>
      <c r="AQ135" s="1">
        <v>99928</v>
      </c>
      <c r="AR135" s="1">
        <v>56929</v>
      </c>
    </row>
    <row r="136" spans="1:44" ht="12.75">
      <c r="A136" s="5">
        <f t="shared" si="13"/>
        <v>1992</v>
      </c>
      <c r="B136" s="2">
        <v>2624600</v>
      </c>
      <c r="C136" s="2">
        <v>19025</v>
      </c>
      <c r="D136" s="2">
        <v>627322</v>
      </c>
      <c r="E136" s="2">
        <v>94</v>
      </c>
      <c r="F136" s="2">
        <v>10260</v>
      </c>
      <c r="G136" s="2">
        <v>348042</v>
      </c>
      <c r="H136" s="2">
        <v>29787</v>
      </c>
      <c r="I136" s="2">
        <v>5425</v>
      </c>
      <c r="J136" s="2">
        <v>19304</v>
      </c>
      <c r="K136" s="2">
        <v>3016</v>
      </c>
      <c r="L136" s="2">
        <v>53613</v>
      </c>
      <c r="M136" s="2">
        <v>5478</v>
      </c>
      <c r="N136" s="2">
        <v>420555</v>
      </c>
      <c r="O136" s="2">
        <v>15579</v>
      </c>
      <c r="P136" s="2">
        <v>25182</v>
      </c>
      <c r="Q136" s="2">
        <v>142</v>
      </c>
      <c r="R136" s="2">
        <v>18481</v>
      </c>
      <c r="S136" s="2">
        <v>5474</v>
      </c>
      <c r="T136" s="2">
        <v>3722</v>
      </c>
      <c r="U136" s="2">
        <v>69973</v>
      </c>
      <c r="V136" s="2">
        <v>403</v>
      </c>
      <c r="W136" s="2">
        <v>32895</v>
      </c>
      <c r="X136" s="2">
        <v>9197</v>
      </c>
      <c r="Y136" s="51">
        <v>101808</v>
      </c>
      <c r="Z136" s="2">
        <v>2137</v>
      </c>
      <c r="AA136" s="2">
        <v>1557</v>
      </c>
      <c r="AB136" s="2">
        <v>501</v>
      </c>
      <c r="AC136" s="2">
        <v>674052</v>
      </c>
      <c r="AD136" s="2">
        <v>22720</v>
      </c>
      <c r="AE136" s="2">
        <v>9</v>
      </c>
      <c r="AF136" s="2">
        <v>0</v>
      </c>
      <c r="AG136" s="2">
        <v>2068</v>
      </c>
      <c r="AH136" s="2">
        <v>96810</v>
      </c>
      <c r="AI136" s="2">
        <v>0</v>
      </c>
      <c r="AJ136" s="4">
        <f t="shared" si="11"/>
        <v>2624631</v>
      </c>
      <c r="AK136" s="10"/>
      <c r="AL136" s="1">
        <v>674052</v>
      </c>
      <c r="AM136" s="1">
        <v>420555</v>
      </c>
      <c r="AN136" s="1">
        <v>348042</v>
      </c>
      <c r="AO136" s="1">
        <v>101808</v>
      </c>
      <c r="AP136" s="1">
        <v>627322</v>
      </c>
      <c r="AQ136" s="1">
        <v>96810</v>
      </c>
      <c r="AR136" s="1">
        <v>53613</v>
      </c>
    </row>
    <row r="137" spans="1:44" ht="12.75">
      <c r="A137" s="5">
        <f t="shared" si="13"/>
        <v>1993</v>
      </c>
      <c r="B137" s="2">
        <v>2499000</v>
      </c>
      <c r="C137" s="2">
        <v>18677</v>
      </c>
      <c r="D137" s="2">
        <v>577494</v>
      </c>
      <c r="E137" s="2">
        <v>73</v>
      </c>
      <c r="F137" s="2">
        <v>9974</v>
      </c>
      <c r="G137" s="2">
        <v>343726</v>
      </c>
      <c r="H137" s="2">
        <v>29398</v>
      </c>
      <c r="I137" s="2">
        <v>5604</v>
      </c>
      <c r="J137" s="2">
        <v>17406</v>
      </c>
      <c r="K137" s="2">
        <v>2761</v>
      </c>
      <c r="L137" s="2">
        <v>49625</v>
      </c>
      <c r="M137" s="2">
        <v>4593</v>
      </c>
      <c r="N137" s="2">
        <v>417160</v>
      </c>
      <c r="O137" s="2">
        <v>13799</v>
      </c>
      <c r="P137" s="2">
        <v>22615</v>
      </c>
      <c r="Q137" s="2">
        <v>135</v>
      </c>
      <c r="R137" s="2">
        <v>17448</v>
      </c>
      <c r="S137" s="2">
        <v>4868</v>
      </c>
      <c r="T137" s="2">
        <v>1880</v>
      </c>
      <c r="U137" s="2">
        <v>68422</v>
      </c>
      <c r="V137" s="2">
        <v>331</v>
      </c>
      <c r="W137" s="2">
        <v>30917</v>
      </c>
      <c r="X137" s="2">
        <v>8282</v>
      </c>
      <c r="Y137" s="51">
        <v>96624</v>
      </c>
      <c r="Z137" s="2">
        <v>2036</v>
      </c>
      <c r="AA137" s="2">
        <v>1500</v>
      </c>
      <c r="AB137" s="2">
        <v>419</v>
      </c>
      <c r="AC137" s="2">
        <v>641718</v>
      </c>
      <c r="AD137" s="2">
        <v>21819</v>
      </c>
      <c r="AE137" s="2">
        <v>12</v>
      </c>
      <c r="AF137" s="2">
        <v>0</v>
      </c>
      <c r="AG137" s="2">
        <v>2048</v>
      </c>
      <c r="AH137" s="2">
        <v>87667</v>
      </c>
      <c r="AI137" s="2">
        <v>0</v>
      </c>
      <c r="AJ137" s="4">
        <f t="shared" si="11"/>
        <v>2499031</v>
      </c>
      <c r="AK137" s="10"/>
      <c r="AL137" s="1">
        <v>641718</v>
      </c>
      <c r="AM137" s="1">
        <v>417160</v>
      </c>
      <c r="AN137" s="1">
        <v>343726</v>
      </c>
      <c r="AO137" s="1">
        <v>96624</v>
      </c>
      <c r="AP137" s="1">
        <v>577494</v>
      </c>
      <c r="AQ137" s="1">
        <v>87667</v>
      </c>
      <c r="AR137" s="1">
        <v>49625</v>
      </c>
    </row>
    <row r="138" spans="1:44" ht="12.75">
      <c r="A138" s="5">
        <f t="shared" si="13"/>
        <v>1994</v>
      </c>
      <c r="B138" s="2">
        <v>2431500</v>
      </c>
      <c r="C138" s="2">
        <v>18344</v>
      </c>
      <c r="D138" s="2">
        <v>568948</v>
      </c>
      <c r="E138" s="2">
        <v>65</v>
      </c>
      <c r="F138" s="2">
        <v>9569</v>
      </c>
      <c r="G138" s="2">
        <v>343565</v>
      </c>
      <c r="H138" s="2">
        <v>28613</v>
      </c>
      <c r="I138" s="2">
        <v>6093</v>
      </c>
      <c r="J138" s="2">
        <v>17148</v>
      </c>
      <c r="K138" s="2">
        <v>2492</v>
      </c>
      <c r="L138" s="2">
        <v>46733</v>
      </c>
      <c r="M138" s="2">
        <v>4013</v>
      </c>
      <c r="N138" s="2">
        <v>411641</v>
      </c>
      <c r="O138" s="2">
        <v>12207</v>
      </c>
      <c r="P138" s="2">
        <v>20124</v>
      </c>
      <c r="Q138" s="2">
        <v>122</v>
      </c>
      <c r="R138" s="2">
        <v>16527</v>
      </c>
      <c r="S138" s="2">
        <v>4217</v>
      </c>
      <c r="T138" s="2">
        <v>1698</v>
      </c>
      <c r="U138" s="2">
        <v>65846</v>
      </c>
      <c r="V138" s="2">
        <v>299</v>
      </c>
      <c r="W138" s="2">
        <v>27575</v>
      </c>
      <c r="X138" s="2">
        <v>8758</v>
      </c>
      <c r="Y138" s="51">
        <v>90974</v>
      </c>
      <c r="Z138" s="2">
        <v>2520</v>
      </c>
      <c r="AA138" s="2">
        <v>1453</v>
      </c>
      <c r="AB138" s="2">
        <v>417</v>
      </c>
      <c r="AC138" s="2">
        <v>619399</v>
      </c>
      <c r="AD138" s="2">
        <v>20661</v>
      </c>
      <c r="AE138" s="2">
        <v>7</v>
      </c>
      <c r="AF138" s="2">
        <v>0</v>
      </c>
      <c r="AG138" s="2">
        <v>1918</v>
      </c>
      <c r="AH138" s="2">
        <v>79528</v>
      </c>
      <c r="AI138" s="2">
        <v>0</v>
      </c>
      <c r="AJ138" s="4">
        <f t="shared" si="11"/>
        <v>2431474</v>
      </c>
      <c r="AK138" s="10"/>
      <c r="AL138" s="1">
        <v>619399</v>
      </c>
      <c r="AM138" s="1">
        <v>411641</v>
      </c>
      <c r="AN138" s="1">
        <v>343565</v>
      </c>
      <c r="AO138" s="1">
        <v>90974</v>
      </c>
      <c r="AP138" s="1">
        <v>568948</v>
      </c>
      <c r="AQ138" s="1">
        <v>79528</v>
      </c>
      <c r="AR138" s="1">
        <v>46733</v>
      </c>
    </row>
    <row r="139" spans="1:44" ht="12.75">
      <c r="A139" s="5">
        <f t="shared" si="13"/>
        <v>1995</v>
      </c>
      <c r="B139" s="2">
        <v>2394300</v>
      </c>
      <c r="C139" s="2">
        <v>18731</v>
      </c>
      <c r="D139" s="2">
        <v>541654</v>
      </c>
      <c r="E139" s="2">
        <v>71</v>
      </c>
      <c r="F139" s="2">
        <v>8910</v>
      </c>
      <c r="G139" s="2">
        <v>350686</v>
      </c>
      <c r="H139" s="2">
        <v>27976</v>
      </c>
      <c r="I139" s="2">
        <v>5693</v>
      </c>
      <c r="J139" s="2">
        <v>16190</v>
      </c>
      <c r="K139" s="2">
        <v>2778</v>
      </c>
      <c r="L139" s="2">
        <v>43767</v>
      </c>
      <c r="M139" s="2">
        <v>3492</v>
      </c>
      <c r="N139" s="2">
        <v>426322</v>
      </c>
      <c r="O139" s="2">
        <v>11383</v>
      </c>
      <c r="P139" s="2">
        <v>19911</v>
      </c>
      <c r="Q139" s="2">
        <v>120</v>
      </c>
      <c r="R139" s="2">
        <v>16529</v>
      </c>
      <c r="S139" s="2">
        <v>3794</v>
      </c>
      <c r="T139" s="2">
        <v>1342</v>
      </c>
      <c r="U139" s="2">
        <v>64508</v>
      </c>
      <c r="V139" s="2">
        <v>304</v>
      </c>
      <c r="W139" s="2">
        <v>29335</v>
      </c>
      <c r="X139" s="2">
        <v>8258</v>
      </c>
      <c r="Y139" s="51">
        <v>87491</v>
      </c>
      <c r="Z139" s="2">
        <v>1939</v>
      </c>
      <c r="AA139" s="2">
        <v>1344</v>
      </c>
      <c r="AB139" s="2">
        <v>382</v>
      </c>
      <c r="AC139" s="2">
        <v>600527</v>
      </c>
      <c r="AD139" s="2">
        <v>19988</v>
      </c>
      <c r="AE139" s="2">
        <v>12</v>
      </c>
      <c r="AF139" s="2">
        <v>0</v>
      </c>
      <c r="AG139" s="2">
        <v>1948</v>
      </c>
      <c r="AH139" s="2">
        <v>78884</v>
      </c>
      <c r="AI139" s="2">
        <v>0</v>
      </c>
      <c r="AJ139" s="4">
        <f t="shared" si="11"/>
        <v>2394269</v>
      </c>
      <c r="AK139" s="10"/>
      <c r="AL139" s="1">
        <v>600527</v>
      </c>
      <c r="AM139" s="1">
        <v>426322</v>
      </c>
      <c r="AN139" s="1">
        <v>350686</v>
      </c>
      <c r="AO139" s="1">
        <v>87491</v>
      </c>
      <c r="AP139" s="1">
        <v>541654</v>
      </c>
      <c r="AQ139" s="1">
        <v>78884</v>
      </c>
      <c r="AR139" s="1">
        <v>43767</v>
      </c>
    </row>
    <row r="140" spans="1:44" ht="12.75">
      <c r="A140" s="5">
        <f t="shared" si="13"/>
        <v>1996</v>
      </c>
      <c r="B140" s="2">
        <v>2211900</v>
      </c>
      <c r="C140" s="2">
        <v>16868</v>
      </c>
      <c r="D140" s="2">
        <v>509999</v>
      </c>
      <c r="E140" s="2">
        <v>84</v>
      </c>
      <c r="F140" s="2">
        <v>8814</v>
      </c>
      <c r="G140" s="2">
        <v>282409</v>
      </c>
      <c r="H140" s="2">
        <v>24954</v>
      </c>
      <c r="I140" s="2">
        <v>6292</v>
      </c>
      <c r="J140" s="2">
        <v>15575</v>
      </c>
      <c r="K140" s="2">
        <v>2523</v>
      </c>
      <c r="L140" s="2">
        <v>41789</v>
      </c>
      <c r="M140" s="2">
        <v>3602</v>
      </c>
      <c r="N140" s="2">
        <v>416177</v>
      </c>
      <c r="O140" s="2">
        <v>10835</v>
      </c>
      <c r="P140" s="2">
        <v>19509</v>
      </c>
      <c r="Q140" s="2">
        <v>115</v>
      </c>
      <c r="R140" s="2">
        <v>15920</v>
      </c>
      <c r="S140" s="2">
        <v>3541</v>
      </c>
      <c r="T140" s="2">
        <v>1058</v>
      </c>
      <c r="U140" s="2">
        <v>64477</v>
      </c>
      <c r="V140" s="2">
        <v>309</v>
      </c>
      <c r="W140" s="2">
        <v>32317</v>
      </c>
      <c r="X140" s="2">
        <v>8305</v>
      </c>
      <c r="Y140" s="51">
        <v>85379</v>
      </c>
      <c r="Z140" s="2">
        <v>1692</v>
      </c>
      <c r="AA140" s="2">
        <v>1257</v>
      </c>
      <c r="AB140" s="2">
        <v>381</v>
      </c>
      <c r="AC140" s="2">
        <v>543342</v>
      </c>
      <c r="AD140" s="2">
        <v>19401</v>
      </c>
      <c r="AE140" s="2">
        <v>13</v>
      </c>
      <c r="AF140" s="2">
        <v>0</v>
      </c>
      <c r="AG140" s="2">
        <v>1680</v>
      </c>
      <c r="AH140" s="2">
        <v>73362</v>
      </c>
      <c r="AI140" s="2">
        <v>0</v>
      </c>
      <c r="AJ140" s="4">
        <f t="shared" si="11"/>
        <v>2211979</v>
      </c>
      <c r="AK140" s="10"/>
      <c r="AL140" s="1">
        <v>543342</v>
      </c>
      <c r="AM140" s="1">
        <v>416177</v>
      </c>
      <c r="AN140" s="1">
        <v>282409</v>
      </c>
      <c r="AO140" s="1">
        <v>85379</v>
      </c>
      <c r="AP140" s="1">
        <v>509999</v>
      </c>
      <c r="AQ140" s="1">
        <v>73362</v>
      </c>
      <c r="AR140" s="1">
        <v>41789</v>
      </c>
    </row>
    <row r="141" spans="1:44" ht="12.75">
      <c r="A141" s="5">
        <f t="shared" si="13"/>
        <v>1997</v>
      </c>
      <c r="B141" s="2">
        <v>2354800</v>
      </c>
      <c r="C141" s="2">
        <v>14831</v>
      </c>
      <c r="D141" s="2">
        <v>472949</v>
      </c>
      <c r="E141" s="2">
        <v>82</v>
      </c>
      <c r="F141" s="2">
        <v>8429</v>
      </c>
      <c r="G141" s="2">
        <v>285172</v>
      </c>
      <c r="H141" s="2">
        <v>25616</v>
      </c>
      <c r="I141" s="2">
        <v>6381</v>
      </c>
      <c r="J141" s="2">
        <v>16115</v>
      </c>
      <c r="K141" s="2">
        <v>2430</v>
      </c>
      <c r="L141" s="2">
        <v>39836</v>
      </c>
      <c r="M141" s="2">
        <v>2988</v>
      </c>
      <c r="N141" s="2">
        <v>434134</v>
      </c>
      <c r="O141" s="2">
        <v>10052</v>
      </c>
      <c r="P141" s="2">
        <v>21037</v>
      </c>
      <c r="Q141" s="2">
        <v>114</v>
      </c>
      <c r="R141" s="2">
        <v>15527</v>
      </c>
      <c r="S141" s="2">
        <v>3337</v>
      </c>
      <c r="T141" s="2">
        <v>980</v>
      </c>
      <c r="U141" s="2">
        <v>69835</v>
      </c>
      <c r="V141" s="2">
        <v>276</v>
      </c>
      <c r="W141" s="2">
        <v>35833</v>
      </c>
      <c r="X141" s="2">
        <v>8593</v>
      </c>
      <c r="Y141" s="51">
        <v>83365</v>
      </c>
      <c r="Z141" s="2">
        <v>1320</v>
      </c>
      <c r="AA141" s="2">
        <v>1334</v>
      </c>
      <c r="AB141" s="2">
        <v>367</v>
      </c>
      <c r="AC141" s="2">
        <v>536584</v>
      </c>
      <c r="AD141" s="2">
        <v>19317</v>
      </c>
      <c r="AE141" s="2">
        <v>10</v>
      </c>
      <c r="AF141" s="2">
        <v>0</v>
      </c>
      <c r="AG141" s="2">
        <v>1508</v>
      </c>
      <c r="AH141" s="2">
        <v>70176</v>
      </c>
      <c r="AI141" s="2">
        <v>0</v>
      </c>
      <c r="AJ141" s="4">
        <f t="shared" si="11"/>
        <v>2188528</v>
      </c>
      <c r="AK141" s="10"/>
      <c r="AL141" s="1">
        <v>536584</v>
      </c>
      <c r="AM141" s="1">
        <v>434134</v>
      </c>
      <c r="AN141" s="1">
        <v>285172</v>
      </c>
      <c r="AO141" s="1">
        <v>83365</v>
      </c>
      <c r="AP141" s="1">
        <v>472949</v>
      </c>
      <c r="AQ141" s="1">
        <v>70176</v>
      </c>
      <c r="AR141" s="1">
        <v>39836</v>
      </c>
    </row>
    <row r="142" spans="1:37" ht="12.75">
      <c r="A142" s="5">
        <f t="shared" si="13"/>
        <v>1998</v>
      </c>
      <c r="B142" s="2">
        <v>2281900</v>
      </c>
      <c r="C142" s="2">
        <v>12397</v>
      </c>
      <c r="D142" s="2">
        <v>428851</v>
      </c>
      <c r="E142" s="2">
        <v>78</v>
      </c>
      <c r="F142" s="2">
        <v>7998</v>
      </c>
      <c r="G142" s="2">
        <v>283628</v>
      </c>
      <c r="H142" s="2">
        <v>22365</v>
      </c>
      <c r="I142" s="2">
        <v>5971</v>
      </c>
      <c r="J142" s="2">
        <v>13732</v>
      </c>
      <c r="K142" s="2">
        <v>2210</v>
      </c>
      <c r="L142" s="2">
        <v>35541</v>
      </c>
      <c r="M142" s="2">
        <v>2919</v>
      </c>
      <c r="N142" s="2">
        <v>434134</v>
      </c>
      <c r="O142" s="2">
        <v>8995</v>
      </c>
      <c r="P142" s="2">
        <v>22031</v>
      </c>
      <c r="Q142" s="2">
        <v>93</v>
      </c>
      <c r="R142" s="2">
        <v>16483</v>
      </c>
      <c r="S142" s="2">
        <v>3176</v>
      </c>
      <c r="T142" s="2">
        <v>799</v>
      </c>
      <c r="U142" s="2">
        <v>72328</v>
      </c>
      <c r="V142" s="2">
        <v>217</v>
      </c>
      <c r="W142" s="2">
        <v>35562</v>
      </c>
      <c r="X142" s="2">
        <v>6541</v>
      </c>
      <c r="Y142" s="51">
        <v>77577</v>
      </c>
      <c r="Z142" s="2">
        <v>1978</v>
      </c>
      <c r="AA142" s="2">
        <v>1206</v>
      </c>
      <c r="AB142" s="2">
        <v>287</v>
      </c>
      <c r="AC142" s="2">
        <v>504661</v>
      </c>
      <c r="AD142" s="2">
        <v>19198</v>
      </c>
      <c r="AE142" s="2">
        <v>6</v>
      </c>
      <c r="AF142" s="2">
        <v>0</v>
      </c>
      <c r="AG142" s="2">
        <v>1470</v>
      </c>
      <c r="AH142" s="2">
        <v>64782</v>
      </c>
      <c r="AI142" s="2">
        <v>0</v>
      </c>
      <c r="AJ142" s="4">
        <f t="shared" si="11"/>
        <v>2087214</v>
      </c>
      <c r="AK142" s="10"/>
    </row>
    <row r="143" spans="1:44" ht="13.5" thickBot="1">
      <c r="A143" s="19" t="s">
        <v>50</v>
      </c>
      <c r="B143" s="20">
        <f aca="true" t="shared" si="14" ref="B143:AJ143">SUM(B3:B142)</f>
        <v>177711835</v>
      </c>
      <c r="C143" s="20">
        <f t="shared" si="14"/>
        <v>604510</v>
      </c>
      <c r="D143" s="20">
        <f t="shared" si="14"/>
        <v>13447533</v>
      </c>
      <c r="E143" s="20">
        <f t="shared" si="14"/>
        <v>20394</v>
      </c>
      <c r="F143" s="20">
        <f t="shared" si="14"/>
        <v>1741928</v>
      </c>
      <c r="G143" s="20">
        <f t="shared" si="14"/>
        <v>25306000</v>
      </c>
      <c r="H143" s="20">
        <f t="shared" si="14"/>
        <v>1814556</v>
      </c>
      <c r="I143" s="20">
        <f t="shared" si="14"/>
        <v>571450</v>
      </c>
      <c r="J143" s="20">
        <f t="shared" si="14"/>
        <v>3530081</v>
      </c>
      <c r="K143" s="20">
        <f t="shared" si="14"/>
        <v>539043</v>
      </c>
      <c r="L143" s="20">
        <f t="shared" si="14"/>
        <v>5981678</v>
      </c>
      <c r="M143" s="20">
        <f t="shared" si="14"/>
        <v>751589</v>
      </c>
      <c r="N143" s="20">
        <f t="shared" si="14"/>
        <v>26779992</v>
      </c>
      <c r="O143" s="20">
        <f t="shared" si="14"/>
        <v>1206913</v>
      </c>
      <c r="P143" s="20">
        <f t="shared" si="14"/>
        <v>2232752</v>
      </c>
      <c r="Q143" s="20">
        <f t="shared" si="14"/>
        <v>5390</v>
      </c>
      <c r="R143" s="20">
        <f t="shared" si="14"/>
        <v>1452171</v>
      </c>
      <c r="S143" s="20">
        <f t="shared" si="14"/>
        <v>479706</v>
      </c>
      <c r="T143" s="20">
        <f t="shared" si="14"/>
        <v>45457</v>
      </c>
      <c r="U143" s="20">
        <f t="shared" si="14"/>
        <v>4933404</v>
      </c>
      <c r="V143" s="20">
        <f t="shared" si="14"/>
        <v>208582</v>
      </c>
      <c r="W143" s="20">
        <f t="shared" si="14"/>
        <v>1303643</v>
      </c>
      <c r="X143" s="20">
        <f t="shared" si="14"/>
        <v>1066855</v>
      </c>
      <c r="Y143" s="54">
        <f t="shared" si="14"/>
        <v>14258037</v>
      </c>
      <c r="Z143" s="20">
        <f t="shared" si="14"/>
        <v>1376001</v>
      </c>
      <c r="AA143" s="20">
        <f t="shared" si="14"/>
        <v>33634</v>
      </c>
      <c r="AB143" s="20">
        <f t="shared" si="14"/>
        <v>17650</v>
      </c>
      <c r="AC143" s="20">
        <f t="shared" si="14"/>
        <v>59293001</v>
      </c>
      <c r="AD143" s="20">
        <f t="shared" si="14"/>
        <v>1190933</v>
      </c>
      <c r="AE143" s="20">
        <f t="shared" si="14"/>
        <v>677</v>
      </c>
      <c r="AF143" s="20">
        <f t="shared" si="14"/>
        <v>11</v>
      </c>
      <c r="AG143" s="20">
        <f t="shared" si="14"/>
        <v>571934</v>
      </c>
      <c r="AH143" s="20">
        <f t="shared" si="14"/>
        <v>6557523</v>
      </c>
      <c r="AI143" s="20">
        <f t="shared" si="14"/>
        <v>588</v>
      </c>
      <c r="AJ143" s="21">
        <f t="shared" si="14"/>
        <v>177323616</v>
      </c>
      <c r="AK143" s="10"/>
      <c r="AL143" s="1">
        <f aca="true" t="shared" si="15" ref="AL143:AR143">SUM(AL3:AL141)</f>
        <v>58788340</v>
      </c>
      <c r="AM143" s="1">
        <f t="shared" si="15"/>
        <v>26345555</v>
      </c>
      <c r="AN143" s="1">
        <f t="shared" si="15"/>
        <v>25022372</v>
      </c>
      <c r="AO143" s="1">
        <f t="shared" si="15"/>
        <v>14180460</v>
      </c>
      <c r="AP143" s="1">
        <f t="shared" si="15"/>
        <v>13018682</v>
      </c>
      <c r="AQ143" s="1">
        <f t="shared" si="15"/>
        <v>6492741</v>
      </c>
      <c r="AR143" s="1">
        <f t="shared" si="15"/>
        <v>5946137</v>
      </c>
    </row>
    <row r="144" spans="1:37" ht="12.75">
      <c r="A144" s="22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55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ht="12.75">
      <c r="A145" s="22"/>
      <c r="B145" s="10"/>
      <c r="C145" s="2" t="s">
        <v>1</v>
      </c>
      <c r="D145" s="23" t="s">
        <v>2</v>
      </c>
      <c r="E145" s="2" t="s">
        <v>3</v>
      </c>
      <c r="F145" s="2" t="s">
        <v>4</v>
      </c>
      <c r="G145" s="23" t="s">
        <v>5</v>
      </c>
      <c r="H145" s="2" t="s">
        <v>6</v>
      </c>
      <c r="I145" s="2" t="s">
        <v>7</v>
      </c>
      <c r="J145" s="2" t="s">
        <v>8</v>
      </c>
      <c r="K145" s="2" t="s">
        <v>9</v>
      </c>
      <c r="L145" s="2" t="s">
        <v>10</v>
      </c>
      <c r="M145" s="2" t="s">
        <v>11</v>
      </c>
      <c r="N145" s="23" t="s">
        <v>12</v>
      </c>
      <c r="O145" s="2" t="s">
        <v>13</v>
      </c>
      <c r="P145" s="2" t="s">
        <v>14</v>
      </c>
      <c r="Q145" s="2" t="s">
        <v>15</v>
      </c>
      <c r="R145" s="2" t="s">
        <v>16</v>
      </c>
      <c r="S145" s="2" t="s">
        <v>17</v>
      </c>
      <c r="T145" s="2" t="s">
        <v>18</v>
      </c>
      <c r="U145" s="2" t="s">
        <v>19</v>
      </c>
      <c r="V145" s="2" t="s">
        <v>20</v>
      </c>
      <c r="W145" s="2" t="s">
        <v>48</v>
      </c>
      <c r="X145" s="2" t="s">
        <v>21</v>
      </c>
      <c r="Y145" s="52" t="s">
        <v>22</v>
      </c>
      <c r="Z145" s="2" t="s">
        <v>23</v>
      </c>
      <c r="AA145" s="2" t="s">
        <v>24</v>
      </c>
      <c r="AB145" s="2" t="s">
        <v>25</v>
      </c>
      <c r="AC145" s="23" t="s">
        <v>26</v>
      </c>
      <c r="AD145" s="2" t="s">
        <v>27</v>
      </c>
      <c r="AE145" s="2" t="s">
        <v>28</v>
      </c>
      <c r="AF145" s="2" t="s">
        <v>29</v>
      </c>
      <c r="AG145" s="2" t="s">
        <v>30</v>
      </c>
      <c r="AH145" s="2" t="s">
        <v>31</v>
      </c>
      <c r="AI145" s="2" t="s">
        <v>32</v>
      </c>
      <c r="AJ145" s="4" t="s">
        <v>33</v>
      </c>
      <c r="AK145" s="10"/>
    </row>
    <row r="146" spans="1:37" ht="12.75">
      <c r="A146" s="22"/>
      <c r="B146" s="10" t="s">
        <v>44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55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ht="12.75">
      <c r="A147" s="22" t="s">
        <v>61</v>
      </c>
      <c r="B147" s="10"/>
      <c r="C147" s="10"/>
      <c r="D147" s="24" t="s">
        <v>53</v>
      </c>
      <c r="E147" s="25"/>
      <c r="F147" s="25"/>
      <c r="G147" s="24" t="s">
        <v>54</v>
      </c>
      <c r="H147" s="25" t="s">
        <v>62</v>
      </c>
      <c r="I147" s="25"/>
      <c r="J147" s="25" t="s">
        <v>63</v>
      </c>
      <c r="K147" s="25"/>
      <c r="L147" s="25" t="s">
        <v>59</v>
      </c>
      <c r="M147" s="25"/>
      <c r="N147" s="24" t="s">
        <v>57</v>
      </c>
      <c r="O147" s="25"/>
      <c r="P147" s="25" t="s">
        <v>64</v>
      </c>
      <c r="Q147" s="25"/>
      <c r="R147" s="25"/>
      <c r="S147" s="25"/>
      <c r="T147" s="25"/>
      <c r="U147" s="25" t="s">
        <v>60</v>
      </c>
      <c r="V147" s="25"/>
      <c r="W147" s="25"/>
      <c r="X147" s="25"/>
      <c r="Y147" s="56" t="s">
        <v>55</v>
      </c>
      <c r="Z147" s="25"/>
      <c r="AA147" s="25"/>
      <c r="AB147" s="25"/>
      <c r="AC147" s="24" t="s">
        <v>56</v>
      </c>
      <c r="AD147" s="25"/>
      <c r="AE147" s="25"/>
      <c r="AF147" s="25"/>
      <c r="AG147" s="25"/>
      <c r="AH147" s="25" t="s">
        <v>58</v>
      </c>
      <c r="AI147" s="10"/>
      <c r="AJ147" s="10"/>
      <c r="AK147" s="10"/>
    </row>
    <row r="148" spans="25:37" ht="12.75">
      <c r="Y148" s="55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8" ht="12.75">
      <c r="A149" s="22" t="s">
        <v>65</v>
      </c>
      <c r="D149" s="26">
        <v>0.076</v>
      </c>
      <c r="E149" s="26"/>
      <c r="F149" s="26"/>
      <c r="G149" s="26">
        <v>0.143</v>
      </c>
      <c r="H149" s="26">
        <v>0.01</v>
      </c>
      <c r="I149" s="26"/>
      <c r="J149" s="26">
        <v>0.02</v>
      </c>
      <c r="K149" s="26"/>
      <c r="L149" s="26">
        <v>0.037</v>
      </c>
      <c r="M149" s="26"/>
      <c r="N149" s="26">
        <v>0.151</v>
      </c>
      <c r="O149" s="26"/>
      <c r="P149" s="26">
        <v>0.013</v>
      </c>
      <c r="Q149" s="26"/>
      <c r="R149" s="26"/>
      <c r="S149" s="26"/>
      <c r="T149" s="26"/>
      <c r="U149" s="26">
        <v>0.028</v>
      </c>
      <c r="V149" s="26"/>
      <c r="W149" s="26"/>
      <c r="X149" s="26"/>
      <c r="Y149" s="57">
        <v>0.08</v>
      </c>
      <c r="Z149" s="26"/>
      <c r="AA149" s="26"/>
      <c r="AB149" s="26"/>
      <c r="AC149" s="26">
        <v>0.334</v>
      </c>
      <c r="AD149" s="26"/>
      <c r="AE149" s="26"/>
      <c r="AF149" s="26"/>
      <c r="AG149" s="26"/>
      <c r="AH149" s="26">
        <v>0.037</v>
      </c>
      <c r="AI149" s="3"/>
      <c r="AJ149" s="3"/>
      <c r="AK149" s="3"/>
      <c r="AL149" s="3"/>
    </row>
    <row r="153" spans="2:16" ht="12.75">
      <c r="B153" s="22" t="s">
        <v>51</v>
      </c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9"/>
    </row>
    <row r="154" ht="12.75">
      <c r="A154" s="1" t="s">
        <v>44</v>
      </c>
    </row>
  </sheetData>
  <printOptions gridLines="1"/>
  <pageMargins left="0.75" right="0.75" top="1" bottom="1" header="0.5" footer="0.5"/>
  <pageSetup horizontalDpi="300" verticalDpi="300" orientation="landscape" scale="65" r:id="rId1"/>
  <headerFooter alignWithMargins="0">
    <oddHeader>&amp;C&amp;A</oddHeader>
    <oddFooter>&amp;CPage &amp;P</oddFooter>
  </headerFooter>
  <colBreaks count="2" manualBreakCount="2">
    <brk id="18" max="36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History of U.S. crude production by state</dc:title>
  <dc:subject/>
  <dc:creator>Steve Andrews</dc:creator>
  <cp:keywords/>
  <dc:description/>
  <cp:lastModifiedBy>RBS</cp:lastModifiedBy>
  <cp:lastPrinted>2003-12-31T04:17:58Z</cp:lastPrinted>
  <dcterms:created xsi:type="dcterms:W3CDTF">1997-01-06T03:28:32Z</dcterms:created>
  <dcterms:modified xsi:type="dcterms:W3CDTF">2003-12-31T04:47:14Z</dcterms:modified>
  <cp:category/>
  <cp:version/>
  <cp:contentType/>
  <cp:contentStatus/>
</cp:coreProperties>
</file>