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ummary" sheetId="1" r:id="rId1"/>
    <sheet name="Ranking" sheetId="2" r:id="rId2"/>
    <sheet name="Percentages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<sst xmlns="http://schemas.openxmlformats.org/spreadsheetml/2006/main" count="20" uniqueCount="20">
  <si>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CANADA </t>
  </si>
  <si>
    <t xml:space="preserve">MEXICO </t>
  </si>
  <si>
    <t xml:space="preserve">SAUDI ARABIA </t>
  </si>
  <si>
    <t xml:space="preserve">VENEZUELA </t>
  </si>
  <si>
    <t xml:space="preserve">NIGERIA </t>
  </si>
  <si>
    <t xml:space="preserve">IRAQ </t>
  </si>
  <si>
    <t xml:space="preserve">ANGOLA </t>
  </si>
  <si>
    <t xml:space="preserve">ALGERIA </t>
  </si>
  <si>
    <t xml:space="preserve">VIRGIN ISLANDS </t>
  </si>
  <si>
    <t xml:space="preserve">UNITED KINGDOM </t>
  </si>
  <si>
    <t xml:space="preserve">KUWAIT </t>
  </si>
  <si>
    <t xml:space="preserve">ECUADOR </t>
  </si>
  <si>
    <t xml:space="preserve">RUSSIA </t>
  </si>
  <si>
    <t xml:space="preserve">BRAZIL </t>
  </si>
  <si>
    <t xml:space="preserve">NORWAY </t>
  </si>
  <si>
    <t xml:space="preserve">Country </t>
  </si>
  <si>
    <t xml:space="preserve">YTD 2006 </t>
  </si>
  <si>
    <t>Jan - Nov 2005</t>
  </si>
  <si>
    <t>Year/Year</t>
  </si>
  <si>
    <t>Thousands of barrels per day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</si>
</sst>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.5"/>
      <name val="Arial"/>
      <family val="0"/>
    </font>
    <font>
      <sz val="9.25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65" fontId="0" fillId="0" borderId="1" xfId="15" applyNumberFormat="1" applyBorder="1" applyAlignment="1">
      <alignment/>
    </xf>
    <xf numFmtId="9" fontId="0" fillId="0" borderId="0" xfId="19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US Imports 2006 compared to 2005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v>2006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Data!$E$5:$E$19</c:f>
              <c:numCache>
                <c:ptCount val="15"/>
                <c:pt idx="0">
                  <c:v>2.291</c:v>
                </c:pt>
                <c:pt idx="1">
                  <c:v>1.73</c:v>
                </c:pt>
                <c:pt idx="2">
                  <c:v>1.459</c:v>
                </c:pt>
                <c:pt idx="3">
                  <c:v>1.418</c:v>
                </c:pt>
                <c:pt idx="4">
                  <c:v>1.124</c:v>
                </c:pt>
                <c:pt idx="5">
                  <c:v>0.648</c:v>
                </c:pt>
                <c:pt idx="6">
                  <c:v>0.567</c:v>
                </c:pt>
                <c:pt idx="7">
                  <c:v>0.526</c:v>
                </c:pt>
                <c:pt idx="8">
                  <c:v>0.37</c:v>
                </c:pt>
                <c:pt idx="9">
                  <c:v>0.325</c:v>
                </c:pt>
                <c:pt idx="10">
                  <c:v>0.281</c:v>
                </c:pt>
                <c:pt idx="11">
                  <c:v>0.276</c:v>
                </c:pt>
                <c:pt idx="12">
                  <c:v>0.196</c:v>
                </c:pt>
                <c:pt idx="13">
                  <c:v>0.195</c:v>
                </c:pt>
                <c:pt idx="14">
                  <c:v>0.185</c:v>
                </c:pt>
              </c:numCache>
            </c:numRef>
          </c:val>
        </c:ser>
        <c:ser>
          <c:idx val="4"/>
          <c:order val="1"/>
          <c:tx>
            <c:v>2005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Data!$G$5:$G$19</c:f>
              <c:numCache>
                <c:ptCount val="15"/>
                <c:pt idx="0">
                  <c:v>2.149</c:v>
                </c:pt>
                <c:pt idx="1">
                  <c:v>1.65</c:v>
                </c:pt>
                <c:pt idx="2">
                  <c:v>1.543</c:v>
                </c:pt>
                <c:pt idx="3">
                  <c:v>1.529</c:v>
                </c:pt>
                <c:pt idx="4">
                  <c:v>1.158</c:v>
                </c:pt>
                <c:pt idx="5">
                  <c:v>0.485</c:v>
                </c:pt>
                <c:pt idx="6">
                  <c:v>0.545</c:v>
                </c:pt>
                <c:pt idx="7">
                  <c:v>0.476</c:v>
                </c:pt>
                <c:pt idx="8">
                  <c:v>0.423</c:v>
                </c:pt>
                <c:pt idx="9">
                  <c:v>0.327</c:v>
                </c:pt>
                <c:pt idx="10">
                  <c:v>0.277</c:v>
                </c:pt>
                <c:pt idx="11">
                  <c:v>0.41</c:v>
                </c:pt>
                <c:pt idx="12">
                  <c:v>0.239</c:v>
                </c:pt>
                <c:pt idx="13">
                  <c:v>0.148</c:v>
                </c:pt>
                <c:pt idx="14">
                  <c:v>0.239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69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Increase (decrease) 2006 vs. 2005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Data!$H$4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Data!$B$5:$B$19</c:f>
              <c:strCache>
                <c:ptCount val="15"/>
                <c:pt idx="0">
                  <c:v>CANADA </c:v>
                </c:pt>
                <c:pt idx="1">
                  <c:v>MEXICO </c:v>
                </c:pt>
                <c:pt idx="2">
                  <c:v>SAUDI ARABIA </c:v>
                </c:pt>
                <c:pt idx="3">
                  <c:v>VENEZUELA </c:v>
                </c:pt>
                <c:pt idx="4">
                  <c:v>NIGERIA </c:v>
                </c:pt>
                <c:pt idx="5">
                  <c:v>ALGERIA </c:v>
                </c:pt>
                <c:pt idx="6">
                  <c:v>IRAQ </c:v>
                </c:pt>
                <c:pt idx="7">
                  <c:v>ANGOLA </c:v>
                </c:pt>
                <c:pt idx="8">
                  <c:v>RUSSIA </c:v>
                </c:pt>
                <c:pt idx="9">
                  <c:v>VIRGIN ISLANDS </c:v>
                </c:pt>
                <c:pt idx="10">
                  <c:v>ECUADOR </c:v>
                </c:pt>
                <c:pt idx="11">
                  <c:v>UNITED KINGDOM </c:v>
                </c:pt>
                <c:pt idx="12">
                  <c:v>NORWAY </c:v>
                </c:pt>
                <c:pt idx="13">
                  <c:v>BRAZIL </c:v>
                </c:pt>
                <c:pt idx="14">
                  <c:v>KUWAIT </c:v>
                </c:pt>
              </c:strCache>
            </c:strRef>
          </c:cat>
          <c:val>
            <c:numRef>
              <c:f>Data!$H$5:$H$19</c:f>
              <c:numCache>
                <c:ptCount val="15"/>
                <c:pt idx="0">
                  <c:v>0.06607724523033964</c:v>
                </c:pt>
                <c:pt idx="1">
                  <c:v>0.04848484848484853</c:v>
                </c:pt>
                <c:pt idx="2">
                  <c:v>-0.05443940375891112</c:v>
                </c:pt>
                <c:pt idx="3">
                  <c:v>-0.07259646827992151</c:v>
                </c:pt>
                <c:pt idx="4">
                  <c:v>-0.029360967184801218</c:v>
                </c:pt>
                <c:pt idx="5">
                  <c:v>0.3360824742268042</c:v>
                </c:pt>
                <c:pt idx="6">
                  <c:v>0.04036697247706405</c:v>
                </c:pt>
                <c:pt idx="7">
                  <c:v>0.10504201680672279</c:v>
                </c:pt>
                <c:pt idx="8">
                  <c:v>-0.12529550827423167</c:v>
                </c:pt>
                <c:pt idx="9">
                  <c:v>-0.006116207951070342</c:v>
                </c:pt>
                <c:pt idx="10">
                  <c:v>0.0144404332129964</c:v>
                </c:pt>
                <c:pt idx="11">
                  <c:v>-0.32682926829268283</c:v>
                </c:pt>
                <c:pt idx="12">
                  <c:v>-0.17991631799163174</c:v>
                </c:pt>
                <c:pt idx="13">
                  <c:v>0.31756756756756765</c:v>
                </c:pt>
                <c:pt idx="14">
                  <c:v>-0.22594142259414224</c:v>
                </c:pt>
              </c:numCache>
            </c:numRef>
          </c:val>
          <c:shape val="box"/>
        </c:ser>
        <c:gapDepth val="0"/>
        <c:shape val="box"/>
        <c:axId val="36062332"/>
        <c:axId val="56125533"/>
      </c:bar3D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384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1"/>
        <c:lblOffset val="100"/>
        <c:tickLblSkip val="1"/>
        <c:noMultiLvlLbl val="0"/>
      </c:catAx>
      <c:valAx>
        <c:axId val="561255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06233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10</xdr:col>
      <xdr:colOff>9525</xdr:colOff>
      <xdr:row>51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23850"/>
          <a:ext cx="5495925" cy="807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24" sqref="L24"/>
    </sheetView>
  </sheetViews>
  <sheetFormatPr defaultColWidth="9.140625" defaultRowHeight="12.75"/>
  <cols>
    <col min="1" max="16384" width="9.140625" style="9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21"/>
  <sheetViews>
    <sheetView workbookViewId="0" topLeftCell="A1">
      <selection activeCell="I6" sqref="I6"/>
    </sheetView>
  </sheetViews>
  <sheetFormatPr defaultColWidth="9.140625" defaultRowHeight="12.75"/>
  <cols>
    <col min="2" max="2" width="17.7109375" style="0" bestFit="1" customWidth="1"/>
    <col min="3" max="4" width="7.7109375" style="0" bestFit="1" customWidth="1"/>
    <col min="5" max="5" width="9.7109375" style="7" bestFit="1" customWidth="1"/>
    <col min="6" max="6" width="7.7109375" style="0" bestFit="1" customWidth="1"/>
    <col min="7" max="7" width="14.140625" style="7" bestFit="1" customWidth="1"/>
    <col min="8" max="8" width="9.8515625" style="0" bestFit="1" customWidth="1"/>
    <col min="10" max="10" width="10.8515625" style="0" bestFit="1" customWidth="1"/>
    <col min="11" max="11" width="17.28125" style="0" customWidth="1"/>
  </cols>
  <sheetData>
    <row r="3" spans="2:11" ht="12.75">
      <c r="B3" s="2" t="s">
        <v>15</v>
      </c>
      <c r="C3" s="3">
        <v>39392</v>
      </c>
      <c r="D3" s="3">
        <v>39361</v>
      </c>
      <c r="E3" s="6" t="s">
        <v>16</v>
      </c>
      <c r="F3" s="3">
        <v>39391</v>
      </c>
      <c r="G3" s="6" t="s">
        <v>17</v>
      </c>
      <c r="H3" s="2" t="s">
        <v>18</v>
      </c>
      <c r="J3" s="10" t="s">
        <v>19</v>
      </c>
      <c r="K3" s="10"/>
    </row>
    <row r="4" spans="2:11" ht="12.75">
      <c r="B4" s="11"/>
      <c r="C4" s="11"/>
      <c r="D4" s="11"/>
      <c r="E4" s="8"/>
      <c r="F4" s="11"/>
      <c r="G4" s="8"/>
      <c r="H4" s="11"/>
      <c r="I4" s="11"/>
      <c r="J4" s="12" t="str">
        <f>+E3</f>
        <v>YTD 2006 </v>
      </c>
      <c r="K4" s="12" t="str">
        <f>+G3</f>
        <v>Jan - Nov 2005</v>
      </c>
    </row>
    <row r="5" spans="2:11" ht="12.75">
      <c r="B5" t="s">
        <v>0</v>
      </c>
      <c r="C5" s="1">
        <v>2584</v>
      </c>
      <c r="D5" s="1">
        <v>2144</v>
      </c>
      <c r="E5" s="7">
        <f>+J5/1000</f>
        <v>2.291</v>
      </c>
      <c r="F5" s="1">
        <v>2305</v>
      </c>
      <c r="G5" s="7">
        <f>+K5/1000</f>
        <v>2.149</v>
      </c>
      <c r="H5" s="5">
        <f>(+E5-G5)/G5</f>
        <v>0.06607724523033964</v>
      </c>
      <c r="J5" s="1">
        <v>2291</v>
      </c>
      <c r="K5" s="1">
        <v>2149</v>
      </c>
    </row>
    <row r="6" spans="2:11" ht="12.75">
      <c r="B6" t="s">
        <v>1</v>
      </c>
      <c r="C6" s="1">
        <v>1571</v>
      </c>
      <c r="D6" s="1">
        <v>1646</v>
      </c>
      <c r="E6" s="7">
        <f aca="true" t="shared" si="0" ref="E6:E19">+J6/1000</f>
        <v>1.73</v>
      </c>
      <c r="F6" s="1">
        <v>1777</v>
      </c>
      <c r="G6" s="7">
        <f aca="true" t="shared" si="1" ref="G6:G19">+K6/1000</f>
        <v>1.65</v>
      </c>
      <c r="H6" s="5">
        <f>(+E6-G6)/G6</f>
        <v>0.04848484848484853</v>
      </c>
      <c r="J6" s="1">
        <v>1730</v>
      </c>
      <c r="K6" s="1">
        <v>1650</v>
      </c>
    </row>
    <row r="7" spans="2:11" ht="12.75">
      <c r="B7" t="s">
        <v>2</v>
      </c>
      <c r="C7" s="1">
        <v>1489</v>
      </c>
      <c r="D7" s="1">
        <v>1382</v>
      </c>
      <c r="E7" s="7">
        <f t="shared" si="0"/>
        <v>1.459</v>
      </c>
      <c r="F7" s="1">
        <v>1370</v>
      </c>
      <c r="G7" s="7">
        <f t="shared" si="1"/>
        <v>1.543</v>
      </c>
      <c r="H7" s="5">
        <f>(+E7-G7)/G7</f>
        <v>-0.05443940375891112</v>
      </c>
      <c r="J7" s="1">
        <v>1459</v>
      </c>
      <c r="K7" s="1">
        <v>1543</v>
      </c>
    </row>
    <row r="8" spans="2:11" ht="12.75">
      <c r="B8" t="s">
        <v>3</v>
      </c>
      <c r="C8" s="1">
        <v>1234</v>
      </c>
      <c r="D8" s="1">
        <v>1354</v>
      </c>
      <c r="E8" s="7">
        <f t="shared" si="0"/>
        <v>1.418</v>
      </c>
      <c r="F8" s="1">
        <v>1258</v>
      </c>
      <c r="G8" s="7">
        <f t="shared" si="1"/>
        <v>1.529</v>
      </c>
      <c r="H8" s="5">
        <f>(+E8-G8)/G8</f>
        <v>-0.07259646827992151</v>
      </c>
      <c r="J8" s="1">
        <v>1418</v>
      </c>
      <c r="K8" s="1">
        <v>1529</v>
      </c>
    </row>
    <row r="9" spans="2:11" ht="12.75">
      <c r="B9" t="s">
        <v>4</v>
      </c>
      <c r="C9" s="1">
        <v>972</v>
      </c>
      <c r="D9" s="1">
        <v>1088</v>
      </c>
      <c r="E9" s="7">
        <f t="shared" si="0"/>
        <v>1.124</v>
      </c>
      <c r="F9" s="1">
        <v>1248</v>
      </c>
      <c r="G9" s="7">
        <f t="shared" si="1"/>
        <v>1.158</v>
      </c>
      <c r="H9" s="5">
        <f>(+E9-G9)/G9</f>
        <v>-0.029360967184801218</v>
      </c>
      <c r="J9" s="1">
        <v>1124</v>
      </c>
      <c r="K9" s="1">
        <v>1158</v>
      </c>
    </row>
    <row r="10" spans="2:11" ht="12.75">
      <c r="B10" t="s">
        <v>7</v>
      </c>
      <c r="C10" s="1">
        <v>462</v>
      </c>
      <c r="D10" s="1">
        <v>813</v>
      </c>
      <c r="E10" s="7">
        <f t="shared" si="0"/>
        <v>0.648</v>
      </c>
      <c r="F10" s="1">
        <v>500</v>
      </c>
      <c r="G10" s="7">
        <f t="shared" si="1"/>
        <v>0.485</v>
      </c>
      <c r="H10" s="5">
        <f>(+E10-G10)/G10</f>
        <v>0.3360824742268042</v>
      </c>
      <c r="J10" s="1">
        <v>648</v>
      </c>
      <c r="K10" s="1">
        <v>485</v>
      </c>
    </row>
    <row r="11" spans="2:11" ht="12.75">
      <c r="B11" t="s">
        <v>5</v>
      </c>
      <c r="C11" s="1">
        <v>589</v>
      </c>
      <c r="D11" s="1">
        <v>505</v>
      </c>
      <c r="E11" s="7">
        <f t="shared" si="0"/>
        <v>0.567</v>
      </c>
      <c r="F11" s="1">
        <v>572</v>
      </c>
      <c r="G11" s="7">
        <f t="shared" si="1"/>
        <v>0.545</v>
      </c>
      <c r="H11" s="5">
        <f>(+E11-G11)/G11</f>
        <v>0.04036697247706405</v>
      </c>
      <c r="J11" s="1">
        <v>567</v>
      </c>
      <c r="K11" s="1">
        <v>545</v>
      </c>
    </row>
    <row r="12" spans="2:11" ht="12.75">
      <c r="B12" t="s">
        <v>6</v>
      </c>
      <c r="C12" s="1">
        <v>521</v>
      </c>
      <c r="D12" s="1">
        <v>536</v>
      </c>
      <c r="E12" s="7">
        <f t="shared" si="0"/>
        <v>0.526</v>
      </c>
      <c r="F12" s="1">
        <v>675</v>
      </c>
      <c r="G12" s="7">
        <f t="shared" si="1"/>
        <v>0.476</v>
      </c>
      <c r="H12" s="5">
        <f>(+E12-G12)/G12</f>
        <v>0.10504201680672279</v>
      </c>
      <c r="J12" s="1">
        <v>526</v>
      </c>
      <c r="K12" s="1">
        <v>476</v>
      </c>
    </row>
    <row r="13" spans="2:11" ht="12.75">
      <c r="B13" t="s">
        <v>12</v>
      </c>
      <c r="C13" s="1">
        <v>223</v>
      </c>
      <c r="D13" s="1">
        <v>381</v>
      </c>
      <c r="E13" s="7">
        <f t="shared" si="0"/>
        <v>0.37</v>
      </c>
      <c r="F13" s="1">
        <v>217</v>
      </c>
      <c r="G13" s="7">
        <f t="shared" si="1"/>
        <v>0.423</v>
      </c>
      <c r="H13" s="5">
        <f>(+E13-G13)/G13</f>
        <v>-0.12529550827423167</v>
      </c>
      <c r="J13" s="1">
        <v>370</v>
      </c>
      <c r="K13" s="1">
        <v>423</v>
      </c>
    </row>
    <row r="14" spans="2:11" ht="12.75">
      <c r="B14" t="s">
        <v>8</v>
      </c>
      <c r="C14" s="1">
        <v>327</v>
      </c>
      <c r="D14" s="1">
        <v>335</v>
      </c>
      <c r="E14" s="7">
        <f t="shared" si="0"/>
        <v>0.325</v>
      </c>
      <c r="F14" s="1">
        <v>303</v>
      </c>
      <c r="G14" s="7">
        <f t="shared" si="1"/>
        <v>0.327</v>
      </c>
      <c r="H14" s="5">
        <f>(+E14-G14)/G14</f>
        <v>-0.006116207951070342</v>
      </c>
      <c r="J14" s="1">
        <v>325</v>
      </c>
      <c r="K14" s="1">
        <v>327</v>
      </c>
    </row>
    <row r="15" spans="2:11" ht="12.75">
      <c r="B15" t="s">
        <v>11</v>
      </c>
      <c r="C15" s="1">
        <v>248</v>
      </c>
      <c r="D15" s="1">
        <v>322</v>
      </c>
      <c r="E15" s="7">
        <f t="shared" si="0"/>
        <v>0.281</v>
      </c>
      <c r="F15" s="1">
        <v>264</v>
      </c>
      <c r="G15" s="7">
        <f t="shared" si="1"/>
        <v>0.277</v>
      </c>
      <c r="H15" s="5">
        <f>(+E15-G15)/G15</f>
        <v>0.0144404332129964</v>
      </c>
      <c r="J15" s="1">
        <v>281</v>
      </c>
      <c r="K15" s="1">
        <v>277</v>
      </c>
    </row>
    <row r="16" spans="2:11" ht="12.75">
      <c r="B16" t="s">
        <v>9</v>
      </c>
      <c r="C16" s="1">
        <v>275</v>
      </c>
      <c r="D16" s="1">
        <v>205</v>
      </c>
      <c r="E16" s="7">
        <f t="shared" si="0"/>
        <v>0.276</v>
      </c>
      <c r="F16" s="1">
        <v>504</v>
      </c>
      <c r="G16" s="7">
        <f t="shared" si="1"/>
        <v>0.41</v>
      </c>
      <c r="H16" s="5">
        <f>(+E16-G16)/G16</f>
        <v>-0.32682926829268283</v>
      </c>
      <c r="J16" s="1">
        <v>276</v>
      </c>
      <c r="K16" s="1">
        <v>410</v>
      </c>
    </row>
    <row r="17" spans="2:11" ht="12.75">
      <c r="B17" t="s">
        <v>14</v>
      </c>
      <c r="C17" s="1">
        <v>165</v>
      </c>
      <c r="D17" s="1">
        <v>181</v>
      </c>
      <c r="E17" s="7">
        <f t="shared" si="0"/>
        <v>0.196</v>
      </c>
      <c r="F17" s="1">
        <v>232</v>
      </c>
      <c r="G17" s="7">
        <f t="shared" si="1"/>
        <v>0.239</v>
      </c>
      <c r="H17" s="5">
        <f>(+E17-G17)/G17</f>
        <v>-0.17991631799163174</v>
      </c>
      <c r="J17" s="1">
        <v>196</v>
      </c>
      <c r="K17" s="1">
        <v>239</v>
      </c>
    </row>
    <row r="18" spans="2:11" ht="12.75">
      <c r="B18" t="s">
        <v>13</v>
      </c>
      <c r="C18" s="1">
        <v>182</v>
      </c>
      <c r="D18" s="1">
        <v>221</v>
      </c>
      <c r="E18" s="7">
        <f t="shared" si="0"/>
        <v>0.195</v>
      </c>
      <c r="F18" s="1">
        <v>151</v>
      </c>
      <c r="G18" s="7">
        <f t="shared" si="1"/>
        <v>0.148</v>
      </c>
      <c r="H18" s="5">
        <f>(+E18-G18)/G18</f>
        <v>0.31756756756756765</v>
      </c>
      <c r="J18" s="1">
        <v>195</v>
      </c>
      <c r="K18" s="1">
        <v>148</v>
      </c>
    </row>
    <row r="19" spans="2:11" ht="12.75">
      <c r="B19" t="s">
        <v>10</v>
      </c>
      <c r="C19" s="1">
        <v>259</v>
      </c>
      <c r="D19" s="1">
        <v>239</v>
      </c>
      <c r="E19" s="7">
        <f t="shared" si="0"/>
        <v>0.185</v>
      </c>
      <c r="F19" s="1">
        <v>289</v>
      </c>
      <c r="G19" s="7">
        <f t="shared" si="1"/>
        <v>0.239</v>
      </c>
      <c r="H19" s="5">
        <f>(+E19-G19)/G19</f>
        <v>-0.22594142259414224</v>
      </c>
      <c r="J19" s="1">
        <v>185</v>
      </c>
      <c r="K19" s="1">
        <v>239</v>
      </c>
    </row>
    <row r="20" spans="3:7" ht="12.75">
      <c r="C20" s="4"/>
      <c r="D20" s="4"/>
      <c r="E20" s="8"/>
      <c r="F20" s="4"/>
      <c r="G20" s="8"/>
    </row>
    <row r="21" spans="3:7" ht="12.75">
      <c r="C21" s="1">
        <f>SUM(C4:C19)</f>
        <v>11101</v>
      </c>
      <c r="D21" s="1">
        <f>SUM(D4:D19)</f>
        <v>11352</v>
      </c>
      <c r="E21" s="7">
        <f>SUM(E4:E19)</f>
        <v>11.591</v>
      </c>
      <c r="F21" s="1">
        <f>SUM(F4:F19)</f>
        <v>11665</v>
      </c>
      <c r="G21" s="7">
        <f>SUM(G4:G19)</f>
        <v>11.598</v>
      </c>
    </row>
  </sheetData>
  <mergeCells count="1">
    <mergeCell ref="J3:K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Ecotopia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rbs</dc:creator>
  <cp:keywords/>
  <dc:description/>
  <cp:lastModifiedBy>rbs</cp:lastModifiedBy>
  <dcterms:created xsi:type="dcterms:W3CDTF">2007-01-30T14:48:52Z</dcterms:created>
  <dcterms:modified xsi:type="dcterms:W3CDTF">2007-02-03T02:13:19Z</dcterms:modified>
  <cp:category/>
  <cp:version/>
  <cp:contentType/>
  <cp:contentStatus/>
</cp:coreProperties>
</file>